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atcan2\Desktop\"/>
    </mc:Choice>
  </mc:AlternateContent>
  <bookViews>
    <workbookView xWindow="0" yWindow="0" windowWidth="19200" windowHeight="7236"/>
  </bookViews>
  <sheets>
    <sheet name="Sheet1" sheetId="1" r:id="rId1"/>
  </sheets>
  <definedNames>
    <definedName name="_xlnm._FilterDatabase" localSheetId="0" hidden="1">Sheet1!$A$4:$J$374</definedName>
    <definedName name="Z_0F1EF740_8508_4702_815E_C34858D5FE9C_.wvu.FilterData" localSheetId="0" hidden="1">Sheet1!$A$4:$J$374</definedName>
  </definedNames>
  <calcPr calcId="191028" fullPrecision="0"/>
  <customWorkbookViews>
    <customWorkbookView name="Li, Ric - Personal View" guid="{0F1EF740-8508-4702-815E-C34858D5FE9C}" mergeInterval="0" personalView="1" maximized="1" xWindow="-9" yWindow="-1091" windowWidth="1942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70" i="1" l="1"/>
  <c r="I269" i="1"/>
  <c r="I223" i="1"/>
  <c r="I255" i="1"/>
  <c r="I225" i="1"/>
  <c r="I192" i="1"/>
  <c r="I66" i="1" l="1"/>
  <c r="I62" i="1"/>
</calcChain>
</file>

<file path=xl/sharedStrings.xml><?xml version="1.0" encoding="utf-8"?>
<sst xmlns="http://schemas.openxmlformats.org/spreadsheetml/2006/main" count="2603" uniqueCount="650">
  <si>
    <t>HCP  Payments and Transfer of Value (ToV) Report for the period 01 November 2018 to 30 April 2019</t>
  </si>
  <si>
    <t xml:space="preserve">Company Name: </t>
  </si>
  <si>
    <t>Novartis Pharmaceuticals Australia Pty Ltd</t>
  </si>
  <si>
    <t>Date of event or provision of service</t>
  </si>
  <si>
    <t>Full name of HCP</t>
  </si>
  <si>
    <t>Type of HCP</t>
  </si>
  <si>
    <t>Practice Address</t>
  </si>
  <si>
    <t>Type of Service</t>
  </si>
  <si>
    <t>Type of Event or Activity</t>
  </si>
  <si>
    <t>Payment or Transfer of Value made to:</t>
  </si>
  <si>
    <t>Registration Fees</t>
  </si>
  <si>
    <t>Travel &amp; Accommodation costs</t>
  </si>
  <si>
    <t>Fees for Service and Consultancy</t>
  </si>
  <si>
    <t>March - 2019</t>
  </si>
  <si>
    <t xml:space="preserve">Abed, Afaf </t>
  </si>
  <si>
    <t>Medical Practitioner</t>
  </si>
  <si>
    <t>Sir Charles Gairdner Hospital Medical Oncology, Hospital Ave  NEDLANDS WA, 6009</t>
  </si>
  <si>
    <t>Educational meeting attendee</t>
  </si>
  <si>
    <t>Company Meeting in Australia</t>
  </si>
  <si>
    <t>Health Care Professional</t>
  </si>
  <si>
    <t>February - 2019</t>
  </si>
  <si>
    <t xml:space="preserve">Abhayaratna, Walter </t>
  </si>
  <si>
    <t>Canberra Medical Specialists, 9 Lawry Pl  MACQUARIE ACT, 2605</t>
  </si>
  <si>
    <t>Advisory Board/Committee Member</t>
  </si>
  <si>
    <t>Advisory Board or Committee Meeting</t>
  </si>
  <si>
    <t xml:space="preserve">Abro, Emad-U-Ddin </t>
  </si>
  <si>
    <t>Dr Horwood &amp; Abro's Rooms, Suite 11 Greenslopes Specialist Centre Newdegate St GREENSLOPES QLD, 4101</t>
  </si>
  <si>
    <t>Educational meeting speaker or chair person</t>
  </si>
  <si>
    <t>November - 2018</t>
  </si>
  <si>
    <t xml:space="preserve">Aggarwal, Gunjan </t>
  </si>
  <si>
    <t>Sydney Cardiology Group, Suite 213 Level 2 Q Central 10 Norbrik Dr BELLA VISTA NSW, 2031</t>
  </si>
  <si>
    <t>December - 2018</t>
  </si>
  <si>
    <t xml:space="preserve">Allen, Peter </t>
  </si>
  <si>
    <t>Pharmacist</t>
  </si>
  <si>
    <t>Peter Allen Pharmacy, 1170 Main Rd  ELTHAM VIC, 3095</t>
  </si>
  <si>
    <t>Independent Meeting in Australia</t>
  </si>
  <si>
    <t xml:space="preserve">Allen, Sharon </t>
  </si>
  <si>
    <t>SA Pathology Haematology, Frome Rd  ADELAIDE SA, 5000</t>
  </si>
  <si>
    <t xml:space="preserve">Amerena, John </t>
  </si>
  <si>
    <t>Geelong Cardiology Practice, Level 4 Kardinia House University Hospital Geelong GEELONG VIC, 3220</t>
  </si>
  <si>
    <t xml:space="preserve">Apel, Andrew </t>
  </si>
  <si>
    <t>The Eye Health Centre, 11th Floor 87 Wickham Tce 113 Wickham Tce BRISBANE QLD, 4304</t>
  </si>
  <si>
    <t xml:space="preserve">Arabi, Roya </t>
  </si>
  <si>
    <t>Launceston General Hospital Haematology, 274-280 Charles St  LAUNCESTON TAS, 7250</t>
  </si>
  <si>
    <t xml:space="preserve">Armour, Katherine </t>
  </si>
  <si>
    <t>Dermatology Institute of Victoria, 8-10 Howitt St  SOUTH YARRA VIC, 3053</t>
  </si>
  <si>
    <t>Consultant</t>
  </si>
  <si>
    <t>Consulting Service</t>
  </si>
  <si>
    <t xml:space="preserve">Arnold, Jennifer </t>
  </si>
  <si>
    <t>Marsden Eye Specialists, Ground Floor 152 Marsden St PARRAMATTA NSW, 2750</t>
  </si>
  <si>
    <t xml:space="preserve">Asence, Joel </t>
  </si>
  <si>
    <t>Central Coast Family Medicine, 2/17 Anzac Rd  TUGGERAH NSW, 2259</t>
  </si>
  <si>
    <t xml:space="preserve">Ashby, Michael </t>
  </si>
  <si>
    <t>Monash Medical Centre Haematology, 246 Clayton Rd  CLAYTON VIC, 3168</t>
  </si>
  <si>
    <t xml:space="preserve">Athambawa, Shiraj </t>
  </si>
  <si>
    <t>Western Plains Medical Centre, 62 Windsor Pde  DUBBO NSW, 2830</t>
  </si>
  <si>
    <t xml:space="preserve">Atherton, John </t>
  </si>
  <si>
    <t>Royal Brisbane &amp; Women's Hospital Cardiology, Butterfield St  HERSTON QLD, 4006</t>
  </si>
  <si>
    <t xml:space="preserve">Atkinson, Victoria </t>
  </si>
  <si>
    <t>Cyril Gilbert Cancer Centre, Consulting Suites Greenslopes Private Hosp Newdegate St GREENSLOPES QLD, 4102</t>
  </si>
  <si>
    <t xml:space="preserve">Audehm, Ralph </t>
  </si>
  <si>
    <t>Carlton Family Medical, 88 Rathdowne St  CARLTON VIC, 3068</t>
  </si>
  <si>
    <t xml:space="preserve">Averbuj, Paula </t>
  </si>
  <si>
    <t>Lyell McEwin Hospital Cardiology, Haydown Rd  ELIZABETH VALE SA, 5112</t>
  </si>
  <si>
    <t xml:space="preserve">Aziz, Morris </t>
  </si>
  <si>
    <t>Medical Clinic, Suite 1 Stockland Mall Cnr Olive St &amp; Windsor Rd BAULKHAM HILLS NSW, 2153</t>
  </si>
  <si>
    <t xml:space="preserve">Balasubramanian, Adithya </t>
  </si>
  <si>
    <t>Monash Medical Centre Medical Oncology, 246 Clayton Rd  CLAYTON VIC, 2640</t>
  </si>
  <si>
    <t xml:space="preserve">Balendran, Shalini </t>
  </si>
  <si>
    <t>Nepean Hospital Haematology, 35-65 Derby St  KINGSWOOD NSW, 2747</t>
  </si>
  <si>
    <t xml:space="preserve">Banh, Raymond </t>
  </si>
  <si>
    <t>QLD Haematology &amp; Oncology, Level 1 North Brisbane Cancer Clinic 956 Gympie Rd CHERMSIDE QLD, 4066</t>
  </si>
  <si>
    <t xml:space="preserve">Baumwol, Jay </t>
  </si>
  <si>
    <t>Perth Cardiovascular Institute, Suite 58/3rd Floor Wexford Medical Centre Barry Marshall Pde MURDOCH WA, 6150</t>
  </si>
  <si>
    <t xml:space="preserve">Bazargan, Mohammad </t>
  </si>
  <si>
    <t>St Vincent's Hospital Haematology, 41 Victoria Pde  FITZROY VIC, 3065</t>
  </si>
  <si>
    <t xml:space="preserve">Bedford, Innes </t>
  </si>
  <si>
    <t>Plaza Medical Centre, Shop 60 Park Beach Plaza Park Beach Rd COFFS HARBOUR NSW, 2450</t>
  </si>
  <si>
    <t xml:space="preserve">Beligaswatte, Ashanka </t>
  </si>
  <si>
    <t>Flinders Medical Centre, 3 Flinders Dr  BEDFORD PARK SA, 5042</t>
  </si>
  <si>
    <t>April - 2019</t>
  </si>
  <si>
    <t xml:space="preserve">Bird, Paul </t>
  </si>
  <si>
    <t>Rheumatology Specialist Care, Suite 4 Level 1 19 Kensington St KOGARAH NSW, 2021</t>
  </si>
  <si>
    <t xml:space="preserve">Blombery, Piers </t>
  </si>
  <si>
    <t>Peter MacCallum Cancer Centre Haematology, 305 Grattan St  MELBOURNE VIC, 3000</t>
  </si>
  <si>
    <t xml:space="preserve">Bretz, Neil </t>
  </si>
  <si>
    <t>Dr NJ Betz's Rooms, Suite 7 Level 2 Cairns Medical Specialist Centre 193-197 Lake St CAIRNS CITY QLD, 4870</t>
  </si>
  <si>
    <t xml:space="preserve">Brown, Michael </t>
  </si>
  <si>
    <t>Genesis Care - St Andrew's Medical Centre Clinic, Port Rd  ADELAIDE SA, 5000</t>
  </si>
  <si>
    <t xml:space="preserve">Browne, Ilsphi </t>
  </si>
  <si>
    <t>Cairns Hospital Dermatology, The Esplanade  CAIRNS QLD, 4870</t>
  </si>
  <si>
    <t xml:space="preserve">Brownlie, Phillip </t>
  </si>
  <si>
    <t>East Avenue Medical Centre, 39 East Ave  GLEN INNES NSW, 2370</t>
  </si>
  <si>
    <t xml:space="preserve">Burbury, Kate </t>
  </si>
  <si>
    <t xml:space="preserve">Burdeniuk, Christine </t>
  </si>
  <si>
    <t>Flinders Medical Centre Cardiology, 3 Flinders Dr  BEDFORD PARK SA, 5043</t>
  </si>
  <si>
    <t xml:space="preserve">Burge, Matthew </t>
  </si>
  <si>
    <t>Royal Brisbane &amp; Women's Hospital Medical Oncology, Butterfield St  HERSTON QLD, 4006</t>
  </si>
  <si>
    <t>Independent Meeting Overseas</t>
  </si>
  <si>
    <t xml:space="preserve">Burrell, Louise </t>
  </si>
  <si>
    <t>Austin Health - Austin Campus Medicine, 145 Studley Rd  HEIDELBERG VIC, 3084</t>
  </si>
  <si>
    <t xml:space="preserve">Butler, Jason </t>
  </si>
  <si>
    <t>Icon Cancer Centre North lakes, 9 Mclennan Ct  NORTH LAKES QLD, 4101</t>
  </si>
  <si>
    <t xml:space="preserve">Calogero, Agatino </t>
  </si>
  <si>
    <t>Icon Cancer Centre Midland, Level 1 /6 Centennial Pl  MIDLAND WA, 6056</t>
  </si>
  <si>
    <t xml:space="preserve">Cameron, Ross </t>
  </si>
  <si>
    <t>Dr Cameron &amp; Dr Vesey's Surgery, 34 Baan Baan St  DAPTO NSW, 2530</t>
  </si>
  <si>
    <t xml:space="preserve">Carbone, Angelo </t>
  </si>
  <si>
    <t>Osborne Park Medical Centre, 1/168 Main St  OSBORNE PARK WA, 6017</t>
  </si>
  <si>
    <t xml:space="preserve">Carlino, Matteo </t>
  </si>
  <si>
    <t>Blacktown Cancer &amp; Haematology Centre, Blacktown Hospital - Marcel Crescent 18 Blacktown Rd BLACKTOWN NSW, 2148</t>
  </si>
  <si>
    <t xml:space="preserve">Carr, Loretta </t>
  </si>
  <si>
    <t>Hearts 1st - Toowoomba Clinic, Level 1 St Vincent's Medical Centre 22-36 Scott St EAST TOOWOOMBA QLD, 4350</t>
  </si>
  <si>
    <t xml:space="preserve">Cebon, Jonathan </t>
  </si>
  <si>
    <t>Austin Health - Austin Campus Oncology, 145 Studley Rd  HEIDELBERG VIC, 3084</t>
  </si>
  <si>
    <t xml:space="preserve">Chai, Khai </t>
  </si>
  <si>
    <t>The Northern Hospital Haematology, 185 Cooper St  EPPING VIC, 3076</t>
  </si>
  <si>
    <t xml:space="preserve">Chan, Aaron </t>
  </si>
  <si>
    <t>Mittagong Medical Centre, 17 Regent St  MITTAGONG NSW, 2575</t>
  </si>
  <si>
    <t xml:space="preserve">Chan, Wai </t>
  </si>
  <si>
    <t>Western HeartCare, Suite 7 Level 1 Western Hospital 168 Cudmore Tce HENLEY BEACH SA, 5022</t>
  </si>
  <si>
    <t xml:space="preserve">Chandra Sekaran, Usha </t>
  </si>
  <si>
    <t>Fiona Stanley Hospital Haematology, 11 Robin Warren Drive  MURDOCH WA, 6150</t>
  </si>
  <si>
    <t xml:space="preserve">Cheah, Siang </t>
  </si>
  <si>
    <t>Dandenong Cardiology Group, 35 King St  DANDENONG VIC, 3175</t>
  </si>
  <si>
    <t xml:space="preserve">Chee, Ashlyn </t>
  </si>
  <si>
    <t>PathWest Laboratory Medicine WA, QE II Medical Centre Hospital Ave NEDLANDS WA, 6009</t>
  </si>
  <si>
    <t xml:space="preserve">Chen-Lim, Merry </t>
  </si>
  <si>
    <t>Hurstville City Medical Centre, 185A Forest Rd  HURSTVILLE NSW, 2220</t>
  </si>
  <si>
    <t xml:space="preserve">Chikani, Viral </t>
  </si>
  <si>
    <t>Spring Hill Endocrinology, Suite 303 Level 2 St Andrews Place 33 North St SPRING HILL QLD, 4102</t>
  </si>
  <si>
    <t xml:space="preserve">Chin, Collin </t>
  </si>
  <si>
    <t>Peter MacCallum Cancer Centre, 305 Grattan St  MELBOURNE VIC, 3000</t>
  </si>
  <si>
    <t xml:space="preserve">Chindewere, Aaron </t>
  </si>
  <si>
    <t>North West Regional Hospital Medical Oncology, 23 Brickport Rd  BURNIE TAS, 7320</t>
  </si>
  <si>
    <t xml:space="preserve">Chow, Annie </t>
  </si>
  <si>
    <t>Adelaide Cancer Centre, Suite 10 Level 1 Tennyson Centre 520 South Rd KURRALTA PARK SA, 5035</t>
  </si>
  <si>
    <t xml:space="preserve">Chua, Simon </t>
  </si>
  <si>
    <t>Penrith Medical Centre, 61-79 Henry St  PENRITH NSW, 2750</t>
  </si>
  <si>
    <t xml:space="preserve">Clarke, Kerrie </t>
  </si>
  <si>
    <t>Border Medical Oncology, Level 1 Albury Wodonga Regional Cancer Centre 201-239 Borella Rd ALBURY NSW, 2640</t>
  </si>
  <si>
    <t xml:space="preserve">Cleary, Rebecca </t>
  </si>
  <si>
    <t>Suite 305-307, Level 3 Westside Private Hospital 32 Morrow Street Taringa, QLD 4068</t>
  </si>
  <si>
    <t xml:space="preserve">Clingan, Philip </t>
  </si>
  <si>
    <t>Southern Cancer Institute, 410 Crown St  WOLLONGONG NSW, 2500</t>
  </si>
  <si>
    <t xml:space="preserve">Coghlan, Douglas </t>
  </si>
  <si>
    <t>Flinders Medical Centre Haematology, 3 Flinders Dr  BEDFORD PARK SA, 5042</t>
  </si>
  <si>
    <t xml:space="preserve">Colosimo, Maree </t>
  </si>
  <si>
    <t>Mater Private Breast Cancer Centre, Suite 6.03, Level 6, Mater Private Clinic, 550 Stanley Street, SOUTH BRISBANE, QLD 4101</t>
  </si>
  <si>
    <t xml:space="preserve">Conn, Jason </t>
  </si>
  <si>
    <t>Sunshine Coast University Hospital Haematology, 6 Doherty St  BIRTINYA QLD, 4575</t>
  </si>
  <si>
    <t xml:space="preserve">Cooke, Rachel </t>
  </si>
  <si>
    <t xml:space="preserve">Cooney, Julian </t>
  </si>
  <si>
    <t>Crosbie, Christina</t>
  </si>
  <si>
    <t xml:space="preserve">Nurse </t>
  </si>
  <si>
    <t>Sir Charles Gairdner Hospital, Hospital Ave, NEDLANDS WA, 6009</t>
  </si>
  <si>
    <t>Advisory Board/ Committee member</t>
  </si>
  <si>
    <t xml:space="preserve">Cuff, Katharine </t>
  </si>
  <si>
    <t>Princess Alexandra Hospital, 199 Ipswich Rd  WOOLLOONGABBA QLD, 4102</t>
  </si>
  <si>
    <t xml:space="preserve">De Boer, Richard </t>
  </si>
  <si>
    <t>Dr RH De Boer's Rooms, Suite 316 Level 3 Chelsea House 55 Flemington Rd NORTH MELBOURNE VIC, 3052</t>
  </si>
  <si>
    <t xml:space="preserve">De Malmanche, Jillian </t>
  </si>
  <si>
    <t>Calvary Mater Newcastle Hospital, Cnr Edith &amp; Platt Sts  WARATAH NSW, 2298</t>
  </si>
  <si>
    <t xml:space="preserve">De Pasquale, Carmine </t>
  </si>
  <si>
    <t>Flinders Medical Centre Cardiology, 3 Flinders Dr  BEDFORD PARK SA, 5042</t>
  </si>
  <si>
    <t>Flinders Medical Centre Cardiology, HEART &amp; VASCULAR INSTITUTE 240 Glen Osmond Road FULLARTON SA, 5042</t>
  </si>
  <si>
    <t xml:space="preserve">Desai, Shrinivas </t>
  </si>
  <si>
    <t>Wollongong Hospital Haematology, Loftus St  WOLLONGONG NSW, 2500</t>
  </si>
  <si>
    <t xml:space="preserve">Dhawan, Akash </t>
  </si>
  <si>
    <t>Merewether Cardiology, Suite 1/226 Union St  MEREWETHER NSW, 2323</t>
  </si>
  <si>
    <t xml:space="preserve">Dickey, Marcus </t>
  </si>
  <si>
    <t>Toowoomba Hospital, 154 Pechey St, South Toowoomba QLD 4350</t>
  </si>
  <si>
    <t xml:space="preserve">Dickinson, Michael </t>
  </si>
  <si>
    <t>Goulburn Valley Health, Graham St  SHEPPARTON VIC, 3630</t>
  </si>
  <si>
    <t>Ding, Jue-chong</t>
  </si>
  <si>
    <t>Specialist Consulting Rooms, 60 Eleanor St  FOOTSCRAY VIC, 3011</t>
  </si>
  <si>
    <t xml:space="preserve">Donaldson, Mark </t>
  </si>
  <si>
    <t>Terrace Eye Centre, Level 2/87 Wickham Tce 135 Wickham Tce BRISBANE QLD, 4670</t>
  </si>
  <si>
    <t xml:space="preserve">Donati, Vanessa </t>
  </si>
  <si>
    <t>Nurse</t>
  </si>
  <si>
    <t>Olivia Newton-John Cancer Wellness &amp; Research Centre, Austin Health 145-163 Studley Rd HEIDELBERG VIC, 3084</t>
  </si>
  <si>
    <t xml:space="preserve">Dumbrava, Monica </t>
  </si>
  <si>
    <t>Edwards, Anita</t>
  </si>
  <si>
    <t>University Hospital Geelong, 272-322 Ryrie St GEELONG VIC, 3220</t>
  </si>
  <si>
    <t xml:space="preserve">Eliadis, Paul </t>
  </si>
  <si>
    <t>Icon Cancer Centre Wesley, Level 1 Wesley Medical Centre 40 Chasely St AUCHENFLOWER QLD, 4066</t>
  </si>
  <si>
    <t xml:space="preserve">Ellis, Marc </t>
  </si>
  <si>
    <t>Heart Research Institute 7 Eliza Street Newtown NSW 2042</t>
  </si>
  <si>
    <t>Company Meeting overseas</t>
  </si>
  <si>
    <t xml:space="preserve">Facey, Adam </t>
  </si>
  <si>
    <t>The Alfred Haematology, 55 Commercial Rd  MELBOURNE VIC, 3004</t>
  </si>
  <si>
    <t xml:space="preserve">Fegan, Peter </t>
  </si>
  <si>
    <t>Fremantle Hospital Endocrinology, Alma St  FREMANTLE WA, 6157</t>
  </si>
  <si>
    <t xml:space="preserve">Fernandez Penas, Pablo </t>
  </si>
  <si>
    <t>Westmead Hospital, Cnr Hawkesbury &amp; Darcy Rds  WESTMEAD NSW, 2145</t>
  </si>
  <si>
    <t xml:space="preserve">Filshie, Robin </t>
  </si>
  <si>
    <t xml:space="preserve">Fong, Chun </t>
  </si>
  <si>
    <t>Austin Health - Austin Campus Haematology, 145 Studley Rd  HEIDELBERG VIC, 3000</t>
  </si>
  <si>
    <t xml:space="preserve">Forsyth, Cecily </t>
  </si>
  <si>
    <t>Dr CJ Forsyth's Rooms, Suite 5/14-18 Jarrett St 14-18 Jarrett St NORTH GOSFORD NSW, 2259</t>
  </si>
  <si>
    <t xml:space="preserve">Fox, Lucy </t>
  </si>
  <si>
    <t>Peter MacCallum Cancer Centre Haematology, 305 Grattan St  MELBOURNE VIC, 3002</t>
  </si>
  <si>
    <t xml:space="preserve">Fraser, Christopher </t>
  </si>
  <si>
    <t>Lady Cilento Children's Hospital Haematology/Oncology, 501 Stanley St  SOUTH BRISBANE QLD, 4101</t>
  </si>
  <si>
    <t xml:space="preserve">Friebe, Adam </t>
  </si>
  <si>
    <t>Andrew Love Cancer Centre, The Geelong Hospital 70 Swanston St GEELONG VIC, 3220</t>
  </si>
  <si>
    <t xml:space="preserve">Gabb, Genevieve </t>
  </si>
  <si>
    <t>Royal Adelaide Hospital, Port Rd  ADELAIDE SA, 5168</t>
  </si>
  <si>
    <t xml:space="preserve">Garber, Justin </t>
  </si>
  <si>
    <t>Central West Neurology &amp; Neurosurgery, 93 Byng St  ORANGE NSW, 2800</t>
  </si>
  <si>
    <t xml:space="preserve">Gebauer, Kurt </t>
  </si>
  <si>
    <t>Fremantle Dermatology, 229 High St  FREMANTLE WA, 6160</t>
  </si>
  <si>
    <t xml:space="preserve">George, John </t>
  </si>
  <si>
    <t>Doctors R-Us, 39 Campbell St  SANS SOUCI NSW, 2219</t>
  </si>
  <si>
    <t xml:space="preserve">Giles, Daniel </t>
  </si>
  <si>
    <t>Mid North Coast Haematology, Suite 3 Highfield Centre 2 Wrights Rd PORT MACQUARIE NSW, 2444</t>
  </si>
  <si>
    <t xml:space="preserve">Ginges, Ilana </t>
  </si>
  <si>
    <t>Rheumatology Specialist Care, Suite 2B Level 2 Wales Medical Centre 66 High St RANDWICK NSW, 2031</t>
  </si>
  <si>
    <t xml:space="preserve">Giri, Pratyush </t>
  </si>
  <si>
    <t>Royal Adelaide Hospital Clinical Haematology, Port Rd  ADELAIDE SA, 5000</t>
  </si>
  <si>
    <t>Goddard, Amanda J</t>
  </si>
  <si>
    <t>Hollywood Private Hospital 101 Monash Ave NEDLANDS WA, 6009</t>
  </si>
  <si>
    <t xml:space="preserve">Gray, James </t>
  </si>
  <si>
    <t>Prince of Wales Hospital, 61 High St  RANDWICK NSW, 2031</t>
  </si>
  <si>
    <t xml:space="preserve">Gregory, Gareth </t>
  </si>
  <si>
    <t xml:space="preserve">Grigg, John </t>
  </si>
  <si>
    <t>Save Sight Institute, Sydney Eye Hospital Campus 8 Macquarie Street SYDNEY NSW, 2066</t>
  </si>
  <si>
    <t>January - 2019</t>
  </si>
  <si>
    <t xml:space="preserve">Gurunathan, Sasi </t>
  </si>
  <si>
    <t>Access Health Care Tuncurry, 18 Peel St  TUNCURRY NSW, 2428</t>
  </si>
  <si>
    <t xml:space="preserve">Guymer, Robyn </t>
  </si>
  <si>
    <t>Centre for Eye Research Australia, Royal Victoria Eye &amp; Ear Hospital Level 1 Peter Howson Wing EAST MELBOURNE VIC, 3065</t>
  </si>
  <si>
    <t xml:space="preserve">Haikerwal, Deepak </t>
  </si>
  <si>
    <t>Heartwest &amp; Western Sleep &amp; Breathing Clinic, 36 Lyons St  WILLIAMSTOWN VIC, 3429</t>
  </si>
  <si>
    <t xml:space="preserve">Hall, Stephen </t>
  </si>
  <si>
    <t>Melbourne Rheumatology Group, Suite 43 Cabrini Medical Centre 183 Wattletree Rd MALVERN VIC, 3144</t>
  </si>
  <si>
    <t xml:space="preserve">Hamdan, Michael </t>
  </si>
  <si>
    <t>Glenelg Family Practice, 37 Moseley St  GLENELG SA, 5045</t>
  </si>
  <si>
    <t xml:space="preserve">Hamze, Hamze </t>
  </si>
  <si>
    <t>Pius X Aboriginal Corporation, 1 Anne St  MOREE NSW, 2400</t>
  </si>
  <si>
    <t xml:space="preserve">Hancock, Melissa </t>
  </si>
  <si>
    <t>Icon Cancer Centre -Radiation Oncology Centre Toowoomba, St Andrew's Hospital 280 North St TOOWOOMBA QLD, 4350</t>
  </si>
  <si>
    <t xml:space="preserve">Hansen, Matthew </t>
  </si>
  <si>
    <t>Dorrigo Health &amp; Wellbeing, 1 Gangara Ave  DORRIGO NSW, 2453</t>
  </si>
  <si>
    <t xml:space="preserve">Harrup, Rosemary </t>
  </si>
  <si>
    <t>Royal Hobart Hospital Medical Oncology, 48 Liverpool St  HOBART TAS, 7000</t>
  </si>
  <si>
    <t xml:space="preserve">Hauw, Wei </t>
  </si>
  <si>
    <t xml:space="preserve">Haydon, Andrew </t>
  </si>
  <si>
    <t>Oncology Clinics Victoria, Suite 5 Cabrini Brighton Medical Centre 243 New St BRIGHTON VIC, 3004</t>
  </si>
  <si>
    <t xml:space="preserve">Hendry, Ross </t>
  </si>
  <si>
    <t>Queanbeyan GP Super Clinic, 150 Crawford St  QUEANBEYAN NSW, 2620</t>
  </si>
  <si>
    <t xml:space="preserve">Heriot, Wilson </t>
  </si>
  <si>
    <t>Retinology Institute, Suite 11 445-447 Burke Rd GLEN IRIS VIC, 3146</t>
  </si>
  <si>
    <t xml:space="preserve">Hill, Kate </t>
  </si>
  <si>
    <t>Royal Brisbane &amp; Women's Hospital Haematology, Butterfield St  HERSTON QLD, 4006</t>
  </si>
  <si>
    <t xml:space="preserve">Hillis, Graham </t>
  </si>
  <si>
    <t>Royal Perth Hospital Cardiology, 212-214 Wellington St  PERTH WA, 6000</t>
  </si>
  <si>
    <t xml:space="preserve">Hiwase, Devendra </t>
  </si>
  <si>
    <t>SA Pathology, Frome Rd  ADELAIDE SA, 5000</t>
  </si>
  <si>
    <t xml:space="preserve">Ho, Wai </t>
  </si>
  <si>
    <t>Austin Health - Austin Campus Haematology, 145 Studley Rd  HEIDELBERG VIC, 3084</t>
  </si>
  <si>
    <t xml:space="preserve">Hodges, Georgina </t>
  </si>
  <si>
    <t>Icon Cancer Centre Townsville, 9-13 Bayswater Rd  HYDE PARK QLD, 4812</t>
  </si>
  <si>
    <t xml:space="preserve">Howes, Laurence </t>
  </si>
  <si>
    <t>Gold Coast University Hospital Cardiology, 1 Hospital Blvd  SOUTHPORT QLD, 4215</t>
  </si>
  <si>
    <t xml:space="preserve">Howman, Rebecca </t>
  </si>
  <si>
    <t>Suite 12/85 Monash Ave, Nedlands WA 6009</t>
  </si>
  <si>
    <t xml:space="preserve">Hsieh, Victar </t>
  </si>
  <si>
    <t>Hurstville Sacred Heart Clinic, Suite 182 Level 8 10 Park Rd  HURSTVILLE NSW, 2217</t>
  </si>
  <si>
    <t xml:space="preserve">Htet, Swe </t>
  </si>
  <si>
    <t>Ballarat Cancer Care, Bailey's Mansion St John Of God Hospital 101 Drummond St N BALLARAT VIC, 3350</t>
  </si>
  <si>
    <t xml:space="preserve">Hughes, Timothy </t>
  </si>
  <si>
    <t xml:space="preserve">Hui, Chi-Hung </t>
  </si>
  <si>
    <t xml:space="preserve">Hunyor, Alexander </t>
  </si>
  <si>
    <t>Chatswood Retina, Level 4/8 Thomas St  CHATSWOOD NSW, 2067</t>
  </si>
  <si>
    <t xml:space="preserve">Hutton, Elspeth </t>
  </si>
  <si>
    <t>The Alfred Neurology, 55 Commercial Rd  MELBOURNE VIC, 3004</t>
  </si>
  <si>
    <t xml:space="preserve">Ilchef, Ralf </t>
  </si>
  <si>
    <t>Berry Rd Consulting Rooms, 1 Berry Rd  ST LEONARDS NSW, 2065</t>
  </si>
  <si>
    <t xml:space="preserve">Inderjeeth, Charles </t>
  </si>
  <si>
    <t>Subiaco Rheumatology, 142 Churchill AVENUE, SUBIACO WA, 6008</t>
  </si>
  <si>
    <t xml:space="preserve">Ip, James </t>
  </si>
  <si>
    <t>Dr JYC Ip's Rms, 126 Boyce Rd  MAROUBRA NSW, 2035</t>
  </si>
  <si>
    <t xml:space="preserve">Irving, Ian </t>
  </si>
  <si>
    <t xml:space="preserve">Jacob, Sunil </t>
  </si>
  <si>
    <t>Dubbo Medical &amp; Allied Health Group, 42 Bultje St  DUBBO NSW, 2830</t>
  </si>
  <si>
    <t xml:space="preserve">Jacobsen, Alexander </t>
  </si>
  <si>
    <t>Macquarie Heart Chatswood, Suite 901 Level 9 Chatswood Central South Tower 1-5 Railway St CHATSWOOD NSW, 2099</t>
  </si>
  <si>
    <t xml:space="preserve">Jangamakote Narayana, Manjunath </t>
  </si>
  <si>
    <t xml:space="preserve">Javaluyas, Ruzchella </t>
  </si>
  <si>
    <t>Tamworth General Practice &amp; Skin Cancer Clinic, 516 Peel St  TAMWORTH NSW, 2340</t>
  </si>
  <si>
    <t xml:space="preserve">Jayaweera, Pubudu </t>
  </si>
  <si>
    <t>Wellington Aboriginal Corporation Health Service, 28 Maxwell St  WELLINGTON NSW, 2820</t>
  </si>
  <si>
    <t xml:space="preserve">Jenkins, Bronwyn </t>
  </si>
  <si>
    <t>The Epping Clinic, 40 Rawson St  EPPING NSW, 2148</t>
  </si>
  <si>
    <t xml:space="preserve">Jeong, James </t>
  </si>
  <si>
    <t>Railway St Medical Centre, 7-11 Railway St  BAULKHAM HILLS NSW, 2153</t>
  </si>
  <si>
    <t xml:space="preserve">Jivan, Yatika </t>
  </si>
  <si>
    <t>Princess Alexandra Hospital Haematology, 199 Ipswich Rd  WOOLLOONGABBA QLD, 4102</t>
  </si>
  <si>
    <t>Johnson, Rebecca K</t>
  </si>
  <si>
    <t>Melanoma Institute Australia, The Poche Centre 40 Rocklands Rd WOLLSTONECRAFT NSW, 2065</t>
  </si>
  <si>
    <t xml:space="preserve">Jong, Tze </t>
  </si>
  <si>
    <t>St John of God Pathology Haematology, 235 Ryrie St  GEELONG VIC, 3220</t>
  </si>
  <si>
    <t xml:space="preserve">Joseph, Vincent </t>
  </si>
  <si>
    <t>Manuka Medical Centre, Unit 1 Manuka Medical Ctr 19 Furneaux St MANUKA ACT, 2603</t>
  </si>
  <si>
    <t xml:space="preserve">Joske, David </t>
  </si>
  <si>
    <t>Sir Charles Gairdner Hospital Haematology, Hospital Ave  NEDLANDS WA, 6009</t>
  </si>
  <si>
    <t xml:space="preserve">Joubert, Warren </t>
  </si>
  <si>
    <t xml:space="preserve">Juergens, Craig </t>
  </si>
  <si>
    <t>Southwest Cardiology, Suite 14/17 Moore St  LIVERPOOL NSW, 2170</t>
  </si>
  <si>
    <t xml:space="preserve">Juneja, Surender </t>
  </si>
  <si>
    <t>Royal Melbourne Hospital Clinical Haematology, Grattan St  PARKVILLE VIC, 3052</t>
  </si>
  <si>
    <t xml:space="preserve">Kang, Shinyoung </t>
  </si>
  <si>
    <t>Dr Kang Medical Centre, 88 Rowe St  EASTWOOD NSW, 2122</t>
  </si>
  <si>
    <t xml:space="preserve">Kaye, Gerald </t>
  </si>
  <si>
    <t>Princess Alexandra Hospital Cardiology, 199 Ipswich Rd  WOOLLOONGABBA QLD, 4102</t>
  </si>
  <si>
    <t xml:space="preserve">Kearney, Leighton </t>
  </si>
  <si>
    <t>Austin Health - Austin Campus Cardiology, 145 Studley Rd  HEIDELBERG VIC, 3084</t>
  </si>
  <si>
    <t xml:space="preserve">Kendrick, Tulene </t>
  </si>
  <si>
    <t xml:space="preserve">Kennedy, Carl </t>
  </si>
  <si>
    <t>Compass Immunology Clinic at Greenslopes, Suite 2D G10 Building The Greenslopes Private Hospital Newdegate St GREENSLOPES QLD, 4120</t>
  </si>
  <si>
    <t xml:space="preserve">Khaw, Seong </t>
  </si>
  <si>
    <t>The Royal Children's Hospital Paediatric Oncology, 50 Flemington Rd  PARKVILLE VIC, 3052</t>
  </si>
  <si>
    <t xml:space="preserve">Kiely, Belinda </t>
  </si>
  <si>
    <t>Campbelltown Hospital Medical Oncology, Therry Rd  CAMPBELLTOWN NSW, 2560</t>
  </si>
  <si>
    <t xml:space="preserve">King, Kylie </t>
  </si>
  <si>
    <t xml:space="preserve">Kirolus, Said </t>
  </si>
  <si>
    <t>Junee Medical Centre, 98 Broadway  JUNEE NSW, 2663</t>
  </si>
  <si>
    <t xml:space="preserve">Ko, Brian </t>
  </si>
  <si>
    <t>Monash Medical Centre Cardiology, 246 Clayton Rd  CLAYTON VIC, 3168</t>
  </si>
  <si>
    <t xml:space="preserve">Koshy, George </t>
  </si>
  <si>
    <t>Launceston General Hospital Cardiology, 274-280 Charles St  LAUNCESTON TAS, 7250</t>
  </si>
  <si>
    <t xml:space="preserve">Kostner, Karam </t>
  </si>
  <si>
    <t>Mater Adult Hospital Cardiology, Raymond Tce  SOUTH BRISBANE QLD, 4214</t>
  </si>
  <si>
    <t xml:space="preserve">Kuss, Bryone </t>
  </si>
  <si>
    <t>Flinders Medical Centre Clinical Haematology, 3 Flinders Dr  BEDFORD PARK SA, 5042</t>
  </si>
  <si>
    <t xml:space="preserve">Lai, Hock </t>
  </si>
  <si>
    <t>The Townsville Hospital Haematology, 100 Angus Smith Dr  DOUGLAS QLD, 4814</t>
  </si>
  <si>
    <t xml:space="preserve">Lane, Steven </t>
  </si>
  <si>
    <t>QIMR Berghofer Medical Research Institute, 300 Herston Rd  HERSTON QLD, 4032</t>
  </si>
  <si>
    <t xml:space="preserve">Lee, Anita </t>
  </si>
  <si>
    <t>Royal Adelaide Hospital Rheumatology, Port Rd  ADELAIDE SA, 5067</t>
  </si>
  <si>
    <t xml:space="preserve">Lee, Newton </t>
  </si>
  <si>
    <t xml:space="preserve">Leech, Michelle </t>
  </si>
  <si>
    <t>Monash Medical Centre Rheumatology, 246 Clayton Rd  CLAYTON VIC, 3168</t>
  </si>
  <si>
    <t xml:space="preserve">Leitinger, Emma </t>
  </si>
  <si>
    <t xml:space="preserve">Lewis, Ian </t>
  </si>
  <si>
    <t>Kimberley House Calvary North Adelaide Hospital, 89 Strangways Tce NORTH ADELAIDE SA, 5006</t>
  </si>
  <si>
    <t xml:space="preserve">Lim, Chin </t>
  </si>
  <si>
    <t>Cairns Cardiology, Level 2/144 Lake St 144 Lake St CAIRNS QLD, 4870</t>
  </si>
  <si>
    <t>Lim, Elgene</t>
  </si>
  <si>
    <t>St Vincent's Hospital Medical Oncology, 390 Victoria St, Darlinghurst NSW 2010</t>
  </si>
  <si>
    <t xml:space="preserve">Lim, Irwin </t>
  </si>
  <si>
    <t>BJC Health, Level 1/17-21 Hunter St  PARRAMATTA NSW, 2067</t>
  </si>
  <si>
    <t xml:space="preserve">Lockwood, Siobhan </t>
  </si>
  <si>
    <t xml:space="preserve">Low, Teck </t>
  </si>
  <si>
    <t>Dr TH Low's Surgery, 301 Bexley Rd  BEXLEY NORTH NSW, 2207</t>
  </si>
  <si>
    <t xml:space="preserve">Lowe, Patricia </t>
  </si>
  <si>
    <t>Royal Prince Alfred Hospital Dermatology, Missenden Rd  CAMPERDOWN NSW, 2000</t>
  </si>
  <si>
    <t xml:space="preserve">Lu, Stephen </t>
  </si>
  <si>
    <t>Duke St Medical Centre, 9 Duke St  GRAFTON NSW, 2460</t>
  </si>
  <si>
    <t xml:space="preserve">Lui, Rupert </t>
  </si>
  <si>
    <t>Kambah Medical Centre, 37 Jenke Cct  KAMBAH ACT, 2902</t>
  </si>
  <si>
    <t xml:space="preserve">Lukito, Pohan </t>
  </si>
  <si>
    <t>The Northern Hospital Haematology, 185 Cooper St  EPPING VIC, 3350</t>
  </si>
  <si>
    <t xml:space="preserve">MacDonald, Peter </t>
  </si>
  <si>
    <t>St Vincent's Hospital Cardiology, 390 Victoria St  DARLINGHURST NSW, 2010</t>
  </si>
  <si>
    <t xml:space="preserve">MacDonell, Richard </t>
  </si>
  <si>
    <t>Main Road Specialist Centre, 1185 Main Rd  ELTHAM VIC, 3095</t>
  </si>
  <si>
    <t xml:space="preserve">Manifold, Emma </t>
  </si>
  <si>
    <t>GPcare, 85-87 Wellington Rd  MOUNT BARKER SA, 5251</t>
  </si>
  <si>
    <t xml:space="preserve">Maqbool, Muhammad </t>
  </si>
  <si>
    <t>Wollongong Hospital,  Loftus St WOLLONGONG NSW, 2500</t>
  </si>
  <si>
    <t>Marsh, Jodie</t>
  </si>
  <si>
    <t xml:space="preserve"> The Townsville Hospital Haematology, 100 Angus Smith Dr DOUGLAS QLD, 4814</t>
  </si>
  <si>
    <t xml:space="preserve">May, Colleen </t>
  </si>
  <si>
    <t>Clinipath Pathology, 310 Selby St N  OSBORNE PARK WA, 6230</t>
  </si>
  <si>
    <t xml:space="preserve">McAllister, Ian </t>
  </si>
  <si>
    <t>Thompson's Pharmacy, 2 Verdun St  NEDLANDS WA, 7315</t>
  </si>
  <si>
    <t xml:space="preserve">McKenzie, Scott </t>
  </si>
  <si>
    <t>Queensland Cardiovascular Group, Level 3 South Holy Spirit Northside Medical Centre 627 Rode Rd CHERMSIDE QLD, 4032</t>
  </si>
  <si>
    <t xml:space="preserve">McMahon, Joseph </t>
  </si>
  <si>
    <t>Port Family Practice, 3/85 Lord St  PORT MACQUARIE NSW, 2444</t>
  </si>
  <si>
    <t xml:space="preserve">Mechinaud Heloury, Francoise </t>
  </si>
  <si>
    <t>The Royal Children's Hospital, 50 Flemington Rd  PARKVILLE VIC, 3052</t>
  </si>
  <si>
    <t xml:space="preserve">Mekel, Joris </t>
  </si>
  <si>
    <t>Dr JM Mekel's Rooms, St Francis House 138-140 Lily St BENDIGO VIC, 3550</t>
  </si>
  <si>
    <t xml:space="preserve">Mellor, Peter </t>
  </si>
  <si>
    <t>Dr Mellor's Surgery, 79 Payneham Rd  ST PETERS SA, 5069</t>
  </si>
  <si>
    <t xml:space="preserve">Melville, Kathleen </t>
  </si>
  <si>
    <t>Calvary Mater Newcastle Hosp Haematology, Cnr Edith &amp; Platt Sts  WARATAH NSW, 2290</t>
  </si>
  <si>
    <t xml:space="preserve">Menzies, Alexander </t>
  </si>
  <si>
    <t xml:space="preserve">Meyerowitz, Cedric </t>
  </si>
  <si>
    <t>Dr Meyerowitz's Surgery, 1639 Botany Rd  BANKSMEADOW NSW, 2019</t>
  </si>
  <si>
    <t xml:space="preserve">Michael, Michael </t>
  </si>
  <si>
    <t>Peter MacCallum Cancer Centre Haematology/Oncology, 305 Grattan St  MELBOURNE VIC, 3000</t>
  </si>
  <si>
    <t xml:space="preserve">Mikhail, Peter </t>
  </si>
  <si>
    <t>Bringelly Pharmacy, 21 The Northern Rd  BRINGELLY NSW, 2556</t>
  </si>
  <si>
    <t xml:space="preserve">Mills, Anthony </t>
  </si>
  <si>
    <t>Dr AK Mills' Rooms, Suite 318 3rd Floor Ramsay Specialist Centre 121 Newdegate St GREENSLOPES QLD, 4120</t>
  </si>
  <si>
    <t xml:space="preserve">Miranda, Zandor </t>
  </si>
  <si>
    <t>Coastal Medical Clinic &amp; Coastal Skin Cancer Clinic, Suite 1/19 Gordon St  COFFS HARBOUR NSW, 2450</t>
  </si>
  <si>
    <t xml:space="preserve">Mitchell, Ronald </t>
  </si>
  <si>
    <t>Sydney West Retina, Suite 34 The Ashley Centre 1A Ashley Lane WESTMEAD NSW, 2145</t>
  </si>
  <si>
    <t>Moore-Tesiram, Joanne M</t>
  </si>
  <si>
    <t>Princess Alexandra Hospital Rheumatology 199 Ipswich Rd WOOLLOONGABBA QLD, 4102</t>
  </si>
  <si>
    <t xml:space="preserve">Moreton, Susan </t>
  </si>
  <si>
    <t>Dubbo Base Hospital Haematology, Myall St  DUBBO NSW, 2830</t>
  </si>
  <si>
    <t xml:space="preserve">Morris, Michelle </t>
  </si>
  <si>
    <t>Coastal Cancer Care, Suite 9 Sunshine Coast University Private Hospital 3 Doherty St BIRTINYA QLD, 4575</t>
  </si>
  <si>
    <t xml:space="preserve">Moseley, Susan </t>
  </si>
  <si>
    <t>Kurrajong Village Medical Centre, Shop 1 / 66 Old Bells Line of Road  KURRAJONG NSW, 2758</t>
  </si>
  <si>
    <t xml:space="preserve">Moylan, Eugene </t>
  </si>
  <si>
    <t>Liverpool Hospital Medical Oncology, Elizabeth St The Medical Library LIVERPOOL NSW, 2170</t>
  </si>
  <si>
    <t xml:space="preserve">Mudaliar, Jagannath </t>
  </si>
  <si>
    <t>188 Main North Road Prospect SA 5082</t>
  </si>
  <si>
    <t xml:space="preserve">Mukherjee, Swati </t>
  </si>
  <si>
    <t>Focus Heart Victoria, Suite 21 Cabrini Private Hospital 183 Wattletree Rd MALVERN VIC, 3144</t>
  </si>
  <si>
    <t xml:space="preserve">Munnings, Vernon </t>
  </si>
  <si>
    <t>Wynter St Medical Centre, 54 Wynter St  TAREE NSW, 2430</t>
  </si>
  <si>
    <t xml:space="preserve">Murphy, Nicholas </t>
  </si>
  <si>
    <t>Royal Hobart Hospital Haematology, 48 Liverpool St  HOBART TAS, 7000</t>
  </si>
  <si>
    <t xml:space="preserve">Muthalaly, Rana </t>
  </si>
  <si>
    <t>Russell Health Centre, Russell Offices Kelliher Dr  RUSSELL ACT, 2600</t>
  </si>
  <si>
    <t xml:space="preserve">Muthalaly, Seema </t>
  </si>
  <si>
    <t>Wentworth Ave Family Practice, 55 Wentworth Ave  KINGSTON ACT, 2604</t>
  </si>
  <si>
    <t xml:space="preserve">Nambiar, Marie-Ange </t>
  </si>
  <si>
    <t>Dr M.A. Nambiar's Surgery, Suite 14 /7 Beissel St Australian Swimming Bldg BELCONNEN ACT, 2616</t>
  </si>
  <si>
    <t xml:space="preserve">Nayar, Namrata </t>
  </si>
  <si>
    <t>Gosford Private Consulting Suites, Suite 4 12 Jarrett St NORTH GOSFORD NSW, 2250</t>
  </si>
  <si>
    <t xml:space="preserve">Nelson, Niles </t>
  </si>
  <si>
    <t>Epworth Freemasons Hospital Haematology, 166 Clarendon St  EAST MELBOURNE VIC, 3002</t>
  </si>
  <si>
    <t xml:space="preserve">Ng, Karl </t>
  </si>
  <si>
    <t>Sydney North Neurology &amp; Neurophysiology, Suite C1/210 Willoughby Rd  NAREMBURN NSW, 2065</t>
  </si>
  <si>
    <t xml:space="preserve">Ng, Kin </t>
  </si>
  <si>
    <t>Dr KY Ng's Surgery, 47 Cropley Drive  BAULKHAM HILLS NSW, 2153</t>
  </si>
  <si>
    <t xml:space="preserve">Ng, Paul </t>
  </si>
  <si>
    <t>Outlook Eye Specialists, 298 Warrigal Rd  GLEN IRIS VIC, 4215</t>
  </si>
  <si>
    <t xml:space="preserve">Ng, Suzanne </t>
  </si>
  <si>
    <t>The Palin St Family Practice, 321 Canning Hwy  PALMYRA WA, 6152</t>
  </si>
  <si>
    <t xml:space="preserve">Nicol, Andrew </t>
  </si>
  <si>
    <t>Dr AJ Nicol's Rooms, Brisbane Clinic for Lymphoma Myeloma and Leukaemia Suite 14 Greenslopes Specialist Centre GREENSLOPES QLD, 4120</t>
  </si>
  <si>
    <t xml:space="preserve">Nyunt, Khyne </t>
  </si>
  <si>
    <t>Carlton Family Medical Practice, 58 Carlton Pde  CARLTON NSW, 2218</t>
  </si>
  <si>
    <t xml:space="preserve">Oliffe, Michael </t>
  </si>
  <si>
    <t>Liverpool Hospital Rheumatology, Elizabeth St  LIVERPOOL NSW, 2170</t>
  </si>
  <si>
    <t xml:space="preserve">Ong, Jeremy </t>
  </si>
  <si>
    <t>Blacktown Hospital, Blacktown Rd  BLACKTOWN NSW, 2148</t>
  </si>
  <si>
    <t xml:space="preserve">Ormerod, Amanda </t>
  </si>
  <si>
    <t>Latrobe Regional Hospital Haematology, Frankston Hospital, 2 Hastings Rd  Frankston VIC, 3844</t>
  </si>
  <si>
    <t xml:space="preserve">Ostor, Andrew </t>
  </si>
  <si>
    <t>Palmer, Bronwyn J</t>
  </si>
  <si>
    <t>John Hunter Hospital Dermatology Lookout Rd NEW LAMBTON HEIGHTS NSW, 2305</t>
  </si>
  <si>
    <t xml:space="preserve">Pang, Peter </t>
  </si>
  <si>
    <t>Ramsgate Beach Family Medical Practice, 61 Monterey St  MONTEREY NSW, 2217</t>
  </si>
  <si>
    <t>Paterson, Mary T</t>
  </si>
  <si>
    <t xml:space="preserve">Perera, Dhammika </t>
  </si>
  <si>
    <t>Hampton Medical Centre, Shop 7 219 Hampton Rd SOUTH FREMANTLE WA, 6162</t>
  </si>
  <si>
    <t xml:space="preserve">Perera, Nilu </t>
  </si>
  <si>
    <t>Mater Adult Hospital Haematology, Raymond Tce  SOUTH BRISBANE QLD, 4101</t>
  </si>
  <si>
    <t xml:space="preserve">Perkins, Andrew </t>
  </si>
  <si>
    <t>Perram, Fiona A</t>
  </si>
  <si>
    <t>Campbelltown Hospital Therry Rd CAMPBELLTOWN NSW, 2560</t>
  </si>
  <si>
    <t xml:space="preserve">Pham, Tung </t>
  </si>
  <si>
    <t>Como Medical Practice, 66A Wolger St  COMO NSW, 2226</t>
  </si>
  <si>
    <t xml:space="preserve">Phillp, Tessa </t>
  </si>
  <si>
    <t>Erina Family Medicine, Suite 1-4 40 Karalta Rd  ERINA NSW, 2250</t>
  </si>
  <si>
    <t xml:space="preserve">Piazza, Peter </t>
  </si>
  <si>
    <t>Five Dock Family Medical Practice, Suite 1 126 Great North Rd FIVE DOCK NSW, 2046</t>
  </si>
  <si>
    <t xml:space="preserve">Pittman, Kenneth </t>
  </si>
  <si>
    <t>Adelaide Oncology &amp; Haematology, Kimberley House Calvary North Adelaide Hospital 89 Strangways Tce NORTH ADELAIDE SA, 5006</t>
  </si>
  <si>
    <t xml:space="preserve">Pollock, Carol </t>
  </si>
  <si>
    <t>Royal North Shore Hospital Medicine, 207 Pacific Hwy  ST LEONARDS NSW, 2065</t>
  </si>
  <si>
    <t>Porch, Kylie</t>
  </si>
  <si>
    <t xml:space="preserve"> Monash Medical Centre Haematology, 246 Clayton Rd CLAYTON VIC, 3168</t>
  </si>
  <si>
    <t xml:space="preserve">Prakash, Ajay </t>
  </si>
  <si>
    <t>2/127-129 Wellington Street, Launceston TAS 7250</t>
  </si>
  <si>
    <t xml:space="preserve">Price, Timothy </t>
  </si>
  <si>
    <t>The Queen Elizabeth Hospital, 28 Woodville Rd  WOODVILLE SOUTH SA, 5011</t>
  </si>
  <si>
    <t xml:space="preserve">Puvanakumar, Pratheepan </t>
  </si>
  <si>
    <t xml:space="preserve">Qureshi, Muhammad </t>
  </si>
  <si>
    <t>Pacific Medical Centre, 23-27 First Ave  BLACKTOWN NSW, 2756</t>
  </si>
  <si>
    <t xml:space="preserve">Rady, Kirsty </t>
  </si>
  <si>
    <t>The Canberra Hospital Haematology, 77 Yamba Dr  GARRAN ACT, 2605</t>
  </si>
  <si>
    <t xml:space="preserve">Rajah, Karthik </t>
  </si>
  <si>
    <t>The Northern Hospital, 185 Cooper St  EPPING VIC, 3076</t>
  </si>
  <si>
    <t xml:space="preserve">Ramanan, Radha </t>
  </si>
  <si>
    <t xml:space="preserve">Rametta, Salvatore </t>
  </si>
  <si>
    <t>Dr SG Rametta's Rooms, The Avenue Specialist Consulting Suites 42 The Avenue WINDSOR VIC, 3011</t>
  </si>
  <si>
    <t xml:space="preserve">Ranjit Anderson, Nirija </t>
  </si>
  <si>
    <t xml:space="preserve">Ransom, David </t>
  </si>
  <si>
    <t>Fiona Stanley Hospital Medical Oncology, 11 Robin Warren Drive  MURDOCH WA, 6150</t>
  </si>
  <si>
    <t xml:space="preserve">Ratnasingam, Sumita </t>
  </si>
  <si>
    <t>Geelong Haematology, Suite 3 Level 1 St John of God Specialist Centre 83 Myers St GEELONG VIC, 3220</t>
  </si>
  <si>
    <t>Redfern, Andrew</t>
  </si>
  <si>
    <t>Fiona Stanley Hospital, 11 Robin Warren Dr, Murdoch WA 6150</t>
  </si>
  <si>
    <t xml:space="preserve">Regnis, Jeff </t>
  </si>
  <si>
    <t>Broadmeadow Medical Centre, 154 Lambton Rd  BROADMEADOW NSW, 2292</t>
  </si>
  <si>
    <t xml:space="preserve">Ritchie, Georgia </t>
  </si>
  <si>
    <t>Port Macquarie Base Hospital Medical Oncology, Wrights Rd  PORT MACQUARIE NSW, 2444</t>
  </si>
  <si>
    <t xml:space="preserve">Rizk, Elamir </t>
  </si>
  <si>
    <t xml:space="preserve">Roberts-Thomson, Rachel </t>
  </si>
  <si>
    <t>Adelaide Oncology &amp; Haematology, Kimberley House Calvary North Adelaide Hospital 89 Strangways Tce NORTH ADELAIDE SA, 5011</t>
  </si>
  <si>
    <t xml:space="preserve">Rogers, James </t>
  </si>
  <si>
    <t>Dr JF Roger's Rooms, Suite 5 14-18 Jarrett St NORTH GOSFORD NSW, 2250</t>
  </si>
  <si>
    <t xml:space="preserve">Rolan, Paul </t>
  </si>
  <si>
    <t>University of Adelaide Clinical Pharmacology, 178 North Tce  ADELAIDE UNIVERSITY SA, 5065</t>
  </si>
  <si>
    <t xml:space="preserve">Ronthal, Brian </t>
  </si>
  <si>
    <t>Urunga Doctors Surgery, Unit 1 / 26 Bonville St  URUNGA NSW, 2455</t>
  </si>
  <si>
    <t xml:space="preserve">Roy, Salomi </t>
  </si>
  <si>
    <t>Elder Street Practice, 92 Elder St  LAMBTON NSW, 2299</t>
  </si>
  <si>
    <t xml:space="preserve">Royle, Jane </t>
  </si>
  <si>
    <t xml:space="preserve">Rubel, Diana </t>
  </si>
  <si>
    <t>Woden Dermatology, Level 1/1 Bowes Pl 36-38 Corinna St PHILLIP ACT, 2606</t>
  </si>
  <si>
    <t xml:space="preserve">Russo, Paul </t>
  </si>
  <si>
    <t>Chandlers Hill Surgery, 194A Chandlers Hill Rd  HAPPY VALLEY SA, 5159</t>
  </si>
  <si>
    <t xml:space="preserve">Sabet, Arman </t>
  </si>
  <si>
    <t>Gold Coast University Hospital Neurology, 1 Hospital Blvd  SOUTHPORT QLD, 4215</t>
  </si>
  <si>
    <t xml:space="preserve">Saburova, Svitlana </t>
  </si>
  <si>
    <t>Conder Surgery, Shop 3 3 Sidney Nolan St CONDER ACT, 2906</t>
  </si>
  <si>
    <t xml:space="preserve">Sandhu, Shahneen </t>
  </si>
  <si>
    <t xml:space="preserve">Saravanasubramanian, Balashankar </t>
  </si>
  <si>
    <t>Dr BG Saravanasubramanian's Rooms, 12 Drought St  BENDIGO VIC, 3550</t>
  </si>
  <si>
    <t xml:space="preserve">Schachna, Lionel </t>
  </si>
  <si>
    <t>Dr L Schachna's Rooms, Suite 103/40 Burgundy St  HEIDELBERG VIC, 3084</t>
  </si>
  <si>
    <t xml:space="preserve">Schmidt, Sonja </t>
  </si>
  <si>
    <t>Warnervale GP Super Clinic, Cobbs Rd  TUGGERAH NSW, 2259</t>
  </si>
  <si>
    <t xml:space="preserve">Schwarer, Anthony </t>
  </si>
  <si>
    <t>Consulting Rooms, Suite 1 21-23 Arnold St BOX HILL VIC, 3128</t>
  </si>
  <si>
    <t>Scudder, Lindsay A</t>
  </si>
  <si>
    <t>Austin Health - Austin Campus 145 Studley Rd HEIDELBERG VIC, 3084</t>
  </si>
  <si>
    <t xml:space="preserve">Sebaratnam, Deshan </t>
  </si>
  <si>
    <t>Dubbo Dermatology, 53 Bultje St  DUBBO NSW, 2830</t>
  </si>
  <si>
    <t xml:space="preserve">Seymour, Louise </t>
  </si>
  <si>
    <t xml:space="preserve">Shah, Tameena </t>
  </si>
  <si>
    <t>Toronto Doctors, Shop 12 Toronto Town Square 63 The Boulevard TORONTO NSW, 2298</t>
  </si>
  <si>
    <t xml:space="preserve">Shanmuganathan, Naranie </t>
  </si>
  <si>
    <t>Royal Adelaide Hospital Haematology, Port Rd  ADELAIDE SA, 5000</t>
  </si>
  <si>
    <t xml:space="preserve">Sharma, Anita </t>
  </si>
  <si>
    <t>Nepean Hospital Geriatrics, 10 Banfield St  CHERMSIDE QLD, 2747</t>
  </si>
  <si>
    <t xml:space="preserve">Sharplin, Kirsty </t>
  </si>
  <si>
    <t xml:space="preserve">Shaw, Briony </t>
  </si>
  <si>
    <t xml:space="preserve">Shaw, Elizabeth </t>
  </si>
  <si>
    <t>Macquarie Heart Chatswood, Suite 901 Level 9 Chatswood Central South Tower 1-5 Railway St CHATSWOOD NSW, 2077</t>
  </si>
  <si>
    <t xml:space="preserve">Shearer, Andrew </t>
  </si>
  <si>
    <t>Liz Plummer Cancer Care Centre Haematology, Cairns Base Hospital Cnr Lake &amp; Grove Sts CAIRNS NORTH QLD, 4870</t>
  </si>
  <si>
    <t xml:space="preserve">Sheringham, Antony </t>
  </si>
  <si>
    <t>Lake Cathie Health Complex, 1459 Ocean Dr  LAKE CATHIE NSW, 2445</t>
  </si>
  <si>
    <t xml:space="preserve">Sia, Hanlon </t>
  </si>
  <si>
    <t>First in Haematology and Oncology, Suite HM1 Level 1 Main Hospital Building John Flynn Private Hospital TUGUN QLD, 4224</t>
  </si>
  <si>
    <t>Simonsen, Camilla</t>
  </si>
  <si>
    <t xml:space="preserve">Simpson, Lisa </t>
  </si>
  <si>
    <t>Moree Hospital 35 Alice St, Moree NSW 2400</t>
  </si>
  <si>
    <t xml:space="preserve">Sindone, Andrew </t>
  </si>
  <si>
    <t>Eastwood Cardiology, Suite 19 247 Rydale Rd EASTWOOD NSW, 2145</t>
  </si>
  <si>
    <t xml:space="preserve">Singhal, Deepak </t>
  </si>
  <si>
    <t xml:space="preserve">Sirdesai, Shreerang </t>
  </si>
  <si>
    <t xml:space="preserve">Smith, Saxon </t>
  </si>
  <si>
    <t>Dermatology &amp; Skin Cancer Clinic, 22 Watt St  GOSFORD NSW, 2250</t>
  </si>
  <si>
    <t xml:space="preserve">Stark, Richard </t>
  </si>
  <si>
    <t>A/Prof RJ Stark's &amp; Dr CD Stark's Rooms, 14th Floor 15 Collins St 15 Collins St MELBOURNE VIC, 3162</t>
  </si>
  <si>
    <t>A/Prof RJ Stark's &amp; Dr CD Stark's Rooms, Suite 3 Highfield Centre 2 Wrights Rd PORT MACQUARIE NSW, 3162</t>
  </si>
  <si>
    <t xml:space="preserve">Stojkovska, Vera </t>
  </si>
  <si>
    <t>Shellharbour Medical Centre, 2-6 College Ave  OAK FLATS NSW, 2529</t>
  </si>
  <si>
    <t xml:space="preserve">Stylian, Steven </t>
  </si>
  <si>
    <t>Gold Coast Haematology &amp; Oncology, Suite 1.01 Level 1 Pindara Specialist Suites 29 Carrara St BENOWA QLD, 4217</t>
  </si>
  <si>
    <t xml:space="preserve">Su, Kevin </t>
  </si>
  <si>
    <t xml:space="preserve">Sullivan, John </t>
  </si>
  <si>
    <t>Kingsway Dermatology &amp; Aesthetics, Suite 9 Level 2 531-533 Kingsway MIRANDA NSW, 2228</t>
  </si>
  <si>
    <t xml:space="preserve">Sverdlov, Aaron </t>
  </si>
  <si>
    <t>John Hunter Hospital Cardiology, Lookout Rd  NEW LAMBTON HEIGHTS NSW, 2305</t>
  </si>
  <si>
    <t xml:space="preserve">Tam, Constantine </t>
  </si>
  <si>
    <t>Melbourne Blood Specialists, Suite 501 100 Victoria Pde EAST MELBOURNE VIC, 3065</t>
  </si>
  <si>
    <t xml:space="preserve">Tan, Shuh </t>
  </si>
  <si>
    <t>Melbourne Blood Specialists, Suite 501 100 Victoria Pde EAST MELBOURNE VIC, 3002</t>
  </si>
  <si>
    <t xml:space="preserve">Tan, Zhi </t>
  </si>
  <si>
    <t xml:space="preserve">Tan-Paredes, Melvin </t>
  </si>
  <si>
    <t xml:space="preserve">Taper, John </t>
  </si>
  <si>
    <t>Nepean Cancer Care Centre, Nepean Hospital Somerset St KINGSWOOD NSW, 2747</t>
  </si>
  <si>
    <t xml:space="preserve">Taylor, Emma </t>
  </si>
  <si>
    <t>Mater Cancer Care Centre, Level 2 Duncombe Building Mater Hospital SOUTH BRISBANE QLD, 4101</t>
  </si>
  <si>
    <t xml:space="preserve">Taylor, Kerry </t>
  </si>
  <si>
    <t>Icon Cancer Centre South Brisbane, Level 5 Mater Medical Centre 293 Vulture St SOUTH BRISBANE QLD, 4101</t>
  </si>
  <si>
    <t xml:space="preserve">Terluk, Andrew </t>
  </si>
  <si>
    <t>Sydney Cardiology Group, Suite 213 Level 2 Q Central 10 Norbrik Dr BELLA VISTA NSW, 2153</t>
  </si>
  <si>
    <t xml:space="preserve">Thompson, Jane </t>
  </si>
  <si>
    <t xml:space="preserve">Trajilovic, Milena </t>
  </si>
  <si>
    <t>Maroubra Medical Centre, Level 1 Pacific Square 725 Anzac Pde MAROUBRA NSW, 2035</t>
  </si>
  <si>
    <t xml:space="preserve">Tran, Ai </t>
  </si>
  <si>
    <t>Joints West Rheumatology, Suite 29 Level 1 Wexford Medical Centre MURDOCH WA, 6150</t>
  </si>
  <si>
    <t xml:space="preserve">Turner, Rose </t>
  </si>
  <si>
    <t xml:space="preserve">Uppal, Gurmit </t>
  </si>
  <si>
    <t>Moreton Eye Group - Caboolture Eye Surgery, 65 Redcliffe Pde  REDCLIFFE QLD, 4510</t>
  </si>
  <si>
    <t xml:space="preserve">Vaddadi, Gautam </t>
  </si>
  <si>
    <t>Focus Heart Victoria, Suite 21 Cabrini Private Hospital 183 Wattletree Rd MALVERN VIC, 3076</t>
  </si>
  <si>
    <t xml:space="preserve">Vaidya, Shantisagar </t>
  </si>
  <si>
    <t>Mackay Base Hospital Cardiology, 475 Bridge Rd  MACKAY QLD, 4740</t>
  </si>
  <si>
    <t xml:space="preserve">Van Den Broek, John </t>
  </si>
  <si>
    <t>Dr Van Den Broek's Rms, 1013 Mair St  BALLARAT VIC, 3350</t>
  </si>
  <si>
    <t xml:space="preserve">Van Der Walt, Anneke </t>
  </si>
  <si>
    <t xml:space="preserve">Vandebona, Manee </t>
  </si>
  <si>
    <t xml:space="preserve">Venkatesan, Ramana </t>
  </si>
  <si>
    <t>Dr Venkatesan's Surgery, 25 Hill St  CAMDEN NSW, 2570</t>
  </si>
  <si>
    <t xml:space="preserve">Verma, Anvita </t>
  </si>
  <si>
    <t xml:space="preserve">Verma, Nitin </t>
  </si>
  <si>
    <t>Hobart Eye Surgeons, 182 Argyle St  HOBART TAS, 7000</t>
  </si>
  <si>
    <t xml:space="preserve">Vithanarachchi, Usira </t>
  </si>
  <si>
    <t>Specialist Care Australia, 2 / 127-129 Wellington St  LAUNCESTON TAS, 7250</t>
  </si>
  <si>
    <t xml:space="preserve">Voon, Joyce </t>
  </si>
  <si>
    <t>Dr J Voon's Surgery, 2B/58-62 Bay St  ROCKDALE NSW, 2216</t>
  </si>
  <si>
    <t xml:space="preserve">Wade, Steven </t>
  </si>
  <si>
    <t>ProHealth Care Group Norwood, 93 Kensington Rd  NORWOOD SA, 5000</t>
  </si>
  <si>
    <t xml:space="preserve">Wahba, Nachaat </t>
  </si>
  <si>
    <t xml:space="preserve">Wang, Jenny </t>
  </si>
  <si>
    <t xml:space="preserve">Wang, Shuai </t>
  </si>
  <si>
    <t>Box Hill Superclinic, Shop 11 Green Point Shopping Village 2 Link Rd GREEN POINT NSW, 3128</t>
  </si>
  <si>
    <t xml:space="preserve">Wei, Andrew </t>
  </si>
  <si>
    <t>Associate Professor PB Coughlin's &amp; Associate Professor AH Wei's Rooms, Suite 1/21-23 Arnold St  BOX HILL VIC, 3128</t>
  </si>
  <si>
    <t xml:space="preserve">White, Owen </t>
  </si>
  <si>
    <t>Professor OB White's Rooms, Suite 53 Cabrini Medical Centre 183 Wattletree Rd MALVERN VIC, 3144</t>
  </si>
  <si>
    <t xml:space="preserve">Willis, Dean </t>
  </si>
  <si>
    <t>Gold Coast University Hospital Rheumatology, 1 Hospital Blvd  SOUTHPORT QLD, 4215</t>
  </si>
  <si>
    <t xml:space="preserve">Wilsmore, Bradley </t>
  </si>
  <si>
    <t>Lingard Cardiology, Unit 1 226 Union St  MEREWETHER NSW, 2291</t>
  </si>
  <si>
    <t xml:space="preserve">Wilson, Helena </t>
  </si>
  <si>
    <t>John Hunter Hospital Dermatology, John Hunter Hospital Dermatology Lookout Rd NEW LAMBTON HEIGHTS NSW, 2305</t>
  </si>
  <si>
    <t xml:space="preserve">Wilson, Jarrad </t>
  </si>
  <si>
    <t>Royal Hobart Hospital Gastroenterology, 48 Liverpool St  HOBART TAS, 7000</t>
  </si>
  <si>
    <t xml:space="preserve">Wong, Charmaine </t>
  </si>
  <si>
    <t>Orange Health Service Haematology, 1530 Forest Rd  ORANGE NSW, 2800</t>
  </si>
  <si>
    <t xml:space="preserve">Wong, James </t>
  </si>
  <si>
    <t>Strathfield Retina Clinic, 275 Moreland Rd  COBURG VIC, 2000</t>
  </si>
  <si>
    <t xml:space="preserve">Wong, Jonathan </t>
  </si>
  <si>
    <t xml:space="preserve">Wong, Mark </t>
  </si>
  <si>
    <t>Gold Coast University Hospital Haematology, 1 Hospital Blvd  SOUTHPORT QLD, 4215</t>
  </si>
  <si>
    <t xml:space="preserve">Wong, Philip </t>
  </si>
  <si>
    <t xml:space="preserve">Wright, Matthew </t>
  </si>
  <si>
    <t>Clinipath Pathology, 310 Selby St N  OSBORNE PARK WA, 6017</t>
  </si>
  <si>
    <t xml:space="preserve">Wu, Jason </t>
  </si>
  <si>
    <t>Toowong Dermatology, Suite 10 Ground Floor Coronation Place 10 Benson St TOOWONG QLD, 4102</t>
  </si>
  <si>
    <t xml:space="preserve">Wyld, David </t>
  </si>
  <si>
    <t>Royal Brisbane &amp; Women's Hospital Oncology, Butterfield St  HERSTON QLD, 4006</t>
  </si>
  <si>
    <t xml:space="preserve">Yeh, Paul </t>
  </si>
  <si>
    <t xml:space="preserve">Yeo, Belinda </t>
  </si>
  <si>
    <t>Austin Health - Austin Campus Medical Oncology, 145 Studley Rd  HEIDELBERG VIC, 3084</t>
  </si>
  <si>
    <t xml:space="preserve">Yeoh, Zhi </t>
  </si>
  <si>
    <t xml:space="preserve">Youssef, Edward </t>
  </si>
  <si>
    <t>Punchbowl Medical Centre, 747 Punchbowl Rd  PUNCHBOWL NSW, 2196</t>
  </si>
  <si>
    <t xml:space="preserve">Yuan, Yin </t>
  </si>
  <si>
    <t xml:space="preserve">Yuen, Hiu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</si>
</sst>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0"/>
      <name val="Calibri"/>
    </font>
    <font>
      <b/>
      <sz val="11"/>
      <color indexed="64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left" wrapText="1"/>
    </xf>
    <xf numFmtId="0" fontId="2" fillId="0" borderId="2" xfId="0" applyFont="1" applyFill="1" applyBorder="1" applyAlignment="1">
      <alignment wrapText="1"/>
    </xf>
    <xf numFmtId="43" fontId="2" fillId="0" borderId="2" xfId="2" applyFont="1" applyFill="1" applyBorder="1" applyAlignment="1">
      <alignment horizontal="right" wrapText="1"/>
    </xf>
    <xf numFmtId="0" fontId="2" fillId="0" borderId="3" xfId="0" applyFont="1" applyFill="1" applyBorder="1" applyAlignment="1">
      <alignment wrapText="1"/>
    </xf>
    <xf numFmtId="43" fontId="2" fillId="0" borderId="3" xfId="2" applyFont="1" applyFill="1" applyBorder="1" applyAlignment="1">
      <alignment horizontal="right" wrapText="1"/>
    </xf>
    <xf numFmtId="0" fontId="3" fillId="0" borderId="3" xfId="0" applyFont="1" applyFill="1" applyBorder="1" applyAlignment="1">
      <alignment wrapText="1"/>
    </xf>
    <xf numFmtId="0" fontId="4" fillId="0" borderId="3" xfId="1" applyFill="1" applyBorder="1"/>
    <xf numFmtId="0" fontId="4" fillId="0" borderId="3" xfId="1" applyFill="1" applyBorder="1" applyAlignment="1">
      <alignment wrapText="1"/>
    </xf>
    <xf numFmtId="49" fontId="2" fillId="0" borderId="3" xfId="0" applyNumberFormat="1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43" fontId="2" fillId="0" borderId="4" xfId="2" applyFont="1" applyFill="1" applyBorder="1" applyAlignment="1">
      <alignment horizontal="right" wrapText="1"/>
    </xf>
    <xf numFmtId="0" fontId="0" fillId="0" borderId="0" xfId="0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wrapText="1"/>
    </xf>
    <xf numFmtId="0" fontId="0" fillId="0" borderId="0" xfId="0" applyFill="1" applyAlignment="1">
      <alignment wrapText="1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4"/>
  <sheetViews>
    <sheetView tabSelected="1" zoomScaleNormal="100" workbookViewId="0">
      <selection activeCell="H8" sqref="H8"/>
    </sheetView>
  </sheetViews>
  <sheetFormatPr defaultColWidth="9.109375" defaultRowHeight="13.8" x14ac:dyDescent="0.3"/>
  <cols>
    <col min="1" max="3" width="16.5546875" style="1" customWidth="1"/>
    <col min="4" max="4" width="26.88671875" style="1" customWidth="1"/>
    <col min="5" max="10" width="16.5546875" style="1" customWidth="1"/>
    <col min="11" max="16384" width="9.109375" style="1"/>
  </cols>
  <sheetData>
    <row r="1" spans="1:10" x14ac:dyDescent="0.3">
      <c r="A1" s="15" t="s">
        <v>0</v>
      </c>
      <c r="B1" s="16"/>
      <c r="C1" s="16"/>
      <c r="D1" s="16"/>
      <c r="E1" s="16"/>
      <c r="F1" s="16"/>
      <c r="G1" s="13"/>
      <c r="H1" s="13"/>
      <c r="I1" s="13"/>
      <c r="J1" s="13"/>
    </row>
    <row r="2" spans="1:10" ht="14.4" x14ac:dyDescent="0.3">
      <c r="A2" s="2" t="s">
        <v>1</v>
      </c>
      <c r="B2" s="15" t="s">
        <v>2</v>
      </c>
      <c r="C2" s="16"/>
      <c r="D2" s="13"/>
      <c r="E2" s="13"/>
      <c r="F2" s="13"/>
      <c r="G2" s="13"/>
      <c r="H2" s="13"/>
      <c r="I2" s="13"/>
      <c r="J2" s="13"/>
    </row>
    <row r="3" spans="1:10" x14ac:dyDescent="0.3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0" ht="43.2" x14ac:dyDescent="0.3">
      <c r="A4" s="14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</row>
    <row r="5" spans="1:10" ht="43.2" x14ac:dyDescent="0.3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4">
        <v>258.33</v>
      </c>
      <c r="I5" s="4">
        <v>1061.53</v>
      </c>
      <c r="J5" s="4"/>
    </row>
    <row r="6" spans="1:10" ht="43.2" x14ac:dyDescent="0.3">
      <c r="A6" s="5" t="s">
        <v>20</v>
      </c>
      <c r="B6" s="5" t="s">
        <v>21</v>
      </c>
      <c r="C6" s="5" t="s">
        <v>15</v>
      </c>
      <c r="D6" s="5" t="s">
        <v>22</v>
      </c>
      <c r="E6" s="5" t="s">
        <v>23</v>
      </c>
      <c r="F6" s="5" t="s">
        <v>24</v>
      </c>
      <c r="G6" s="5" t="s">
        <v>19</v>
      </c>
      <c r="H6" s="6"/>
      <c r="I6" s="6">
        <v>632.05999999999995</v>
      </c>
      <c r="J6" s="6"/>
    </row>
    <row r="7" spans="1:10" ht="57.6" x14ac:dyDescent="0.3">
      <c r="A7" s="5" t="s">
        <v>13</v>
      </c>
      <c r="B7" s="5" t="s">
        <v>25</v>
      </c>
      <c r="C7" s="5" t="s">
        <v>15</v>
      </c>
      <c r="D7" s="5" t="s">
        <v>26</v>
      </c>
      <c r="E7" s="5" t="s">
        <v>27</v>
      </c>
      <c r="F7" s="5" t="s">
        <v>18</v>
      </c>
      <c r="G7" s="5" t="s">
        <v>19</v>
      </c>
      <c r="H7" s="6"/>
      <c r="I7" s="6">
        <v>993.2</v>
      </c>
      <c r="J7" s="6"/>
    </row>
    <row r="8" spans="1:10" ht="57.6" x14ac:dyDescent="0.3">
      <c r="A8" s="5" t="s">
        <v>28</v>
      </c>
      <c r="B8" s="5" t="s">
        <v>29</v>
      </c>
      <c r="C8" s="5" t="s">
        <v>15</v>
      </c>
      <c r="D8" s="5" t="s">
        <v>30</v>
      </c>
      <c r="E8" s="5" t="s">
        <v>27</v>
      </c>
      <c r="F8" s="5" t="s">
        <v>18</v>
      </c>
      <c r="G8" s="5" t="s">
        <v>19</v>
      </c>
      <c r="H8" s="6"/>
      <c r="I8" s="6"/>
      <c r="J8" s="6">
        <v>1140</v>
      </c>
    </row>
    <row r="9" spans="1:10" ht="43.2" x14ac:dyDescent="0.3">
      <c r="A9" s="5" t="s">
        <v>31</v>
      </c>
      <c r="B9" s="5" t="s">
        <v>32</v>
      </c>
      <c r="C9" s="5" t="s">
        <v>33</v>
      </c>
      <c r="D9" s="5" t="s">
        <v>34</v>
      </c>
      <c r="E9" s="5" t="s">
        <v>17</v>
      </c>
      <c r="F9" s="5" t="s">
        <v>35</v>
      </c>
      <c r="G9" s="5" t="s">
        <v>19</v>
      </c>
      <c r="H9" s="6"/>
      <c r="I9" s="6">
        <v>928</v>
      </c>
      <c r="J9" s="6"/>
    </row>
    <row r="10" spans="1:10" ht="43.2" x14ac:dyDescent="0.3">
      <c r="A10" s="5" t="s">
        <v>13</v>
      </c>
      <c r="B10" s="5" t="s">
        <v>36</v>
      </c>
      <c r="C10" s="5" t="s">
        <v>15</v>
      </c>
      <c r="D10" s="5" t="s">
        <v>37</v>
      </c>
      <c r="E10" s="5" t="s">
        <v>27</v>
      </c>
      <c r="F10" s="5" t="s">
        <v>18</v>
      </c>
      <c r="G10" s="5" t="s">
        <v>19</v>
      </c>
      <c r="H10" s="6"/>
      <c r="I10" s="6">
        <v>770.3</v>
      </c>
      <c r="J10" s="6"/>
    </row>
    <row r="11" spans="1:10" ht="57.6" x14ac:dyDescent="0.3">
      <c r="A11" s="5" t="s">
        <v>20</v>
      </c>
      <c r="B11" s="5" t="s">
        <v>38</v>
      </c>
      <c r="C11" s="5" t="s">
        <v>15</v>
      </c>
      <c r="D11" s="5" t="s">
        <v>39</v>
      </c>
      <c r="E11" s="5" t="s">
        <v>27</v>
      </c>
      <c r="F11" s="5" t="s">
        <v>18</v>
      </c>
      <c r="G11" s="5" t="s">
        <v>19</v>
      </c>
      <c r="H11" s="6"/>
      <c r="I11" s="6"/>
      <c r="J11" s="6">
        <v>854</v>
      </c>
    </row>
    <row r="12" spans="1:10" ht="57.6" x14ac:dyDescent="0.3">
      <c r="A12" s="5" t="s">
        <v>13</v>
      </c>
      <c r="B12" s="5" t="s">
        <v>40</v>
      </c>
      <c r="C12" s="5" t="s">
        <v>15</v>
      </c>
      <c r="D12" s="5" t="s">
        <v>41</v>
      </c>
      <c r="E12" s="5" t="s">
        <v>17</v>
      </c>
      <c r="F12" s="5" t="s">
        <v>18</v>
      </c>
      <c r="G12" s="5" t="s">
        <v>19</v>
      </c>
      <c r="H12" s="6"/>
      <c r="I12" s="6"/>
      <c r="J12" s="6">
        <v>1376</v>
      </c>
    </row>
    <row r="13" spans="1:10" ht="43.2" x14ac:dyDescent="0.3">
      <c r="A13" s="5" t="s">
        <v>13</v>
      </c>
      <c r="B13" s="5" t="s">
        <v>42</v>
      </c>
      <c r="C13" s="5" t="s">
        <v>15</v>
      </c>
      <c r="D13" s="5" t="s">
        <v>43</v>
      </c>
      <c r="E13" s="5" t="s">
        <v>27</v>
      </c>
      <c r="F13" s="5" t="s">
        <v>18</v>
      </c>
      <c r="G13" s="5" t="s">
        <v>19</v>
      </c>
      <c r="H13" s="6"/>
      <c r="I13" s="6">
        <v>956.8</v>
      </c>
      <c r="J13" s="6"/>
    </row>
    <row r="14" spans="1:10" ht="43.2" x14ac:dyDescent="0.3">
      <c r="A14" s="5" t="s">
        <v>28</v>
      </c>
      <c r="B14" s="5" t="s">
        <v>44</v>
      </c>
      <c r="C14" s="5" t="s">
        <v>15</v>
      </c>
      <c r="D14" s="5" t="s">
        <v>45</v>
      </c>
      <c r="E14" s="5" t="s">
        <v>46</v>
      </c>
      <c r="F14" s="5" t="s">
        <v>47</v>
      </c>
      <c r="G14" s="5" t="s">
        <v>19</v>
      </c>
      <c r="H14" s="6"/>
      <c r="I14" s="6"/>
      <c r="J14" s="6">
        <v>1340</v>
      </c>
    </row>
    <row r="15" spans="1:10" ht="43.2" x14ac:dyDescent="0.3">
      <c r="A15" s="5" t="s">
        <v>28</v>
      </c>
      <c r="B15" s="5" t="s">
        <v>48</v>
      </c>
      <c r="C15" s="5" t="s">
        <v>15</v>
      </c>
      <c r="D15" s="5" t="s">
        <v>49</v>
      </c>
      <c r="E15" s="5" t="s">
        <v>23</v>
      </c>
      <c r="F15" s="5" t="s">
        <v>24</v>
      </c>
      <c r="G15" s="5" t="s">
        <v>19</v>
      </c>
      <c r="H15" s="6"/>
      <c r="I15" s="6">
        <v>855</v>
      </c>
      <c r="J15" s="6">
        <v>800</v>
      </c>
    </row>
    <row r="16" spans="1:10" ht="43.2" x14ac:dyDescent="0.3">
      <c r="A16" s="5" t="s">
        <v>31</v>
      </c>
      <c r="B16" s="5" t="s">
        <v>50</v>
      </c>
      <c r="C16" s="5" t="s">
        <v>15</v>
      </c>
      <c r="D16" s="5" t="s">
        <v>51</v>
      </c>
      <c r="E16" s="5" t="s">
        <v>17</v>
      </c>
      <c r="F16" s="5" t="s">
        <v>35</v>
      </c>
      <c r="G16" s="5" t="s">
        <v>19</v>
      </c>
      <c r="H16" s="6"/>
      <c r="I16" s="6">
        <v>464</v>
      </c>
      <c r="J16" s="6"/>
    </row>
    <row r="17" spans="1:10" ht="43.2" x14ac:dyDescent="0.3">
      <c r="A17" s="5" t="s">
        <v>13</v>
      </c>
      <c r="B17" s="5" t="s">
        <v>52</v>
      </c>
      <c r="C17" s="5" t="s">
        <v>15</v>
      </c>
      <c r="D17" s="5" t="s">
        <v>53</v>
      </c>
      <c r="E17" s="5" t="s">
        <v>27</v>
      </c>
      <c r="F17" s="5" t="s">
        <v>18</v>
      </c>
      <c r="G17" s="5" t="s">
        <v>19</v>
      </c>
      <c r="H17" s="6"/>
      <c r="I17" s="6">
        <v>1006.43</v>
      </c>
      <c r="J17" s="6"/>
    </row>
    <row r="18" spans="1:10" ht="43.2" x14ac:dyDescent="0.3">
      <c r="A18" s="5" t="s">
        <v>31</v>
      </c>
      <c r="B18" s="5" t="s">
        <v>54</v>
      </c>
      <c r="C18" s="5" t="s">
        <v>15</v>
      </c>
      <c r="D18" s="5" t="s">
        <v>55</v>
      </c>
      <c r="E18" s="5" t="s">
        <v>17</v>
      </c>
      <c r="F18" s="5" t="s">
        <v>35</v>
      </c>
      <c r="G18" s="5" t="s">
        <v>19</v>
      </c>
      <c r="H18" s="6"/>
      <c r="I18" s="6">
        <v>1174.6199999999999</v>
      </c>
      <c r="J18" s="6"/>
    </row>
    <row r="19" spans="1:10" ht="43.2" x14ac:dyDescent="0.3">
      <c r="A19" s="5" t="s">
        <v>20</v>
      </c>
      <c r="B19" s="5" t="s">
        <v>56</v>
      </c>
      <c r="C19" s="5" t="s">
        <v>15</v>
      </c>
      <c r="D19" s="5" t="s">
        <v>57</v>
      </c>
      <c r="E19" s="5" t="s">
        <v>23</v>
      </c>
      <c r="F19" s="5" t="s">
        <v>24</v>
      </c>
      <c r="G19" s="5" t="s">
        <v>19</v>
      </c>
      <c r="H19" s="6"/>
      <c r="I19" s="6">
        <v>358.54</v>
      </c>
      <c r="J19" s="6"/>
    </row>
    <row r="20" spans="1:10" ht="43.2" x14ac:dyDescent="0.3">
      <c r="A20" s="5" t="s">
        <v>13</v>
      </c>
      <c r="B20" s="5" t="s">
        <v>56</v>
      </c>
      <c r="C20" s="5" t="s">
        <v>15</v>
      </c>
      <c r="D20" s="5" t="s">
        <v>57</v>
      </c>
      <c r="E20" s="5" t="s">
        <v>23</v>
      </c>
      <c r="F20" s="5" t="s">
        <v>24</v>
      </c>
      <c r="G20" s="5" t="s">
        <v>19</v>
      </c>
      <c r="H20" s="6"/>
      <c r="I20" s="6">
        <v>372.71</v>
      </c>
      <c r="J20" s="6"/>
    </row>
    <row r="21" spans="1:10" ht="57.6" x14ac:dyDescent="0.3">
      <c r="A21" s="5" t="s">
        <v>20</v>
      </c>
      <c r="B21" s="5" t="s">
        <v>58</v>
      </c>
      <c r="C21" s="5" t="s">
        <v>15</v>
      </c>
      <c r="D21" s="5" t="s">
        <v>59</v>
      </c>
      <c r="E21" s="5" t="s">
        <v>23</v>
      </c>
      <c r="F21" s="5" t="s">
        <v>24</v>
      </c>
      <c r="G21" s="5" t="s">
        <v>19</v>
      </c>
      <c r="H21" s="6"/>
      <c r="I21" s="6">
        <v>330.15</v>
      </c>
      <c r="J21" s="6"/>
    </row>
    <row r="22" spans="1:10" ht="43.2" x14ac:dyDescent="0.3">
      <c r="A22" s="5" t="s">
        <v>20</v>
      </c>
      <c r="B22" s="5" t="s">
        <v>60</v>
      </c>
      <c r="C22" s="5" t="s">
        <v>15</v>
      </c>
      <c r="D22" s="5" t="s">
        <v>61</v>
      </c>
      <c r="E22" s="5" t="s">
        <v>23</v>
      </c>
      <c r="F22" s="5" t="s">
        <v>24</v>
      </c>
      <c r="G22" s="5" t="s">
        <v>19</v>
      </c>
      <c r="H22" s="6"/>
      <c r="I22" s="6">
        <v>478.08</v>
      </c>
      <c r="J22" s="6">
        <v>2055</v>
      </c>
    </row>
    <row r="23" spans="1:10" ht="43.2" x14ac:dyDescent="0.3">
      <c r="A23" s="5" t="s">
        <v>28</v>
      </c>
      <c r="B23" s="5" t="s">
        <v>62</v>
      </c>
      <c r="C23" s="5" t="s">
        <v>15</v>
      </c>
      <c r="D23" s="5" t="s">
        <v>63</v>
      </c>
      <c r="E23" s="5" t="s">
        <v>27</v>
      </c>
      <c r="F23" s="5" t="s">
        <v>18</v>
      </c>
      <c r="G23" s="5" t="s">
        <v>19</v>
      </c>
      <c r="H23" s="6"/>
      <c r="I23" s="6"/>
      <c r="J23" s="6">
        <v>570</v>
      </c>
    </row>
    <row r="24" spans="1:10" ht="57.6" x14ac:dyDescent="0.3">
      <c r="A24" s="5" t="s">
        <v>31</v>
      </c>
      <c r="B24" s="5" t="s">
        <v>64</v>
      </c>
      <c r="C24" s="5" t="s">
        <v>15</v>
      </c>
      <c r="D24" s="5" t="s">
        <v>65</v>
      </c>
      <c r="E24" s="5" t="s">
        <v>17</v>
      </c>
      <c r="F24" s="5" t="s">
        <v>35</v>
      </c>
      <c r="G24" s="5" t="s">
        <v>19</v>
      </c>
      <c r="H24" s="6"/>
      <c r="I24" s="6">
        <v>464</v>
      </c>
      <c r="J24" s="6"/>
    </row>
    <row r="25" spans="1:10" ht="43.2" x14ac:dyDescent="0.3">
      <c r="A25" s="5" t="s">
        <v>13</v>
      </c>
      <c r="B25" s="5" t="s">
        <v>66</v>
      </c>
      <c r="C25" s="5" t="s">
        <v>15</v>
      </c>
      <c r="D25" s="5" t="s">
        <v>67</v>
      </c>
      <c r="E25" s="5" t="s">
        <v>17</v>
      </c>
      <c r="F25" s="5" t="s">
        <v>18</v>
      </c>
      <c r="G25" s="5" t="s">
        <v>19</v>
      </c>
      <c r="H25" s="6">
        <v>258.33</v>
      </c>
      <c r="I25" s="6">
        <v>955.62</v>
      </c>
      <c r="J25" s="6"/>
    </row>
    <row r="26" spans="1:10" ht="43.2" x14ac:dyDescent="0.3">
      <c r="A26" s="5" t="s">
        <v>13</v>
      </c>
      <c r="B26" s="5" t="s">
        <v>68</v>
      </c>
      <c r="C26" s="5" t="s">
        <v>15</v>
      </c>
      <c r="D26" s="5" t="s">
        <v>69</v>
      </c>
      <c r="E26" s="5" t="s">
        <v>27</v>
      </c>
      <c r="F26" s="5" t="s">
        <v>18</v>
      </c>
      <c r="G26" s="5" t="s">
        <v>19</v>
      </c>
      <c r="H26" s="6"/>
      <c r="I26" s="6">
        <v>522</v>
      </c>
      <c r="J26" s="6"/>
    </row>
    <row r="27" spans="1:10" ht="57.6" x14ac:dyDescent="0.3">
      <c r="A27" s="5" t="s">
        <v>13</v>
      </c>
      <c r="B27" s="5" t="s">
        <v>70</v>
      </c>
      <c r="C27" s="5" t="s">
        <v>15</v>
      </c>
      <c r="D27" s="5" t="s">
        <v>71</v>
      </c>
      <c r="E27" s="5" t="s">
        <v>27</v>
      </c>
      <c r="F27" s="5" t="s">
        <v>18</v>
      </c>
      <c r="G27" s="5" t="s">
        <v>19</v>
      </c>
      <c r="H27" s="6"/>
      <c r="I27" s="6">
        <v>993.2</v>
      </c>
      <c r="J27" s="6"/>
    </row>
    <row r="28" spans="1:10" ht="57.6" x14ac:dyDescent="0.3">
      <c r="A28" s="5" t="s">
        <v>31</v>
      </c>
      <c r="B28" s="5" t="s">
        <v>72</v>
      </c>
      <c r="C28" s="5" t="s">
        <v>15</v>
      </c>
      <c r="D28" s="5" t="s">
        <v>73</v>
      </c>
      <c r="E28" s="5" t="s">
        <v>27</v>
      </c>
      <c r="F28" s="5" t="s">
        <v>18</v>
      </c>
      <c r="G28" s="5" t="s">
        <v>19</v>
      </c>
      <c r="H28" s="6"/>
      <c r="I28" s="6"/>
      <c r="J28" s="6">
        <v>1140</v>
      </c>
    </row>
    <row r="29" spans="1:10" ht="43.2" x14ac:dyDescent="0.3">
      <c r="A29" s="5" t="s">
        <v>13</v>
      </c>
      <c r="B29" s="5" t="s">
        <v>74</v>
      </c>
      <c r="C29" s="5" t="s">
        <v>15</v>
      </c>
      <c r="D29" s="5" t="s">
        <v>75</v>
      </c>
      <c r="E29" s="5" t="s">
        <v>27</v>
      </c>
      <c r="F29" s="5" t="s">
        <v>18</v>
      </c>
      <c r="G29" s="5" t="s">
        <v>19</v>
      </c>
      <c r="H29" s="6"/>
      <c r="I29" s="6">
        <v>991.82</v>
      </c>
      <c r="J29" s="6"/>
    </row>
    <row r="30" spans="1:10" ht="57.6" x14ac:dyDescent="0.3">
      <c r="A30" s="5" t="s">
        <v>31</v>
      </c>
      <c r="B30" s="5" t="s">
        <v>76</v>
      </c>
      <c r="C30" s="5" t="s">
        <v>15</v>
      </c>
      <c r="D30" s="5" t="s">
        <v>77</v>
      </c>
      <c r="E30" s="5" t="s">
        <v>17</v>
      </c>
      <c r="F30" s="5" t="s">
        <v>35</v>
      </c>
      <c r="G30" s="5" t="s">
        <v>19</v>
      </c>
      <c r="H30" s="6"/>
      <c r="I30" s="6">
        <v>1117.54</v>
      </c>
      <c r="J30" s="6"/>
    </row>
    <row r="31" spans="1:10" ht="43.2" x14ac:dyDescent="0.3">
      <c r="A31" s="5" t="s">
        <v>13</v>
      </c>
      <c r="B31" s="5" t="s">
        <v>78</v>
      </c>
      <c r="C31" s="5" t="s">
        <v>15</v>
      </c>
      <c r="D31" s="5" t="s">
        <v>79</v>
      </c>
      <c r="E31" s="5" t="s">
        <v>27</v>
      </c>
      <c r="F31" s="5" t="s">
        <v>18</v>
      </c>
      <c r="G31" s="5" t="s">
        <v>19</v>
      </c>
      <c r="H31" s="6"/>
      <c r="I31" s="6">
        <v>980.13</v>
      </c>
      <c r="J31" s="6"/>
    </row>
    <row r="32" spans="1:10" ht="43.2" x14ac:dyDescent="0.3">
      <c r="A32" s="5" t="s">
        <v>80</v>
      </c>
      <c r="B32" s="5" t="s">
        <v>81</v>
      </c>
      <c r="C32" s="5" t="s">
        <v>15</v>
      </c>
      <c r="D32" s="5" t="s">
        <v>82</v>
      </c>
      <c r="E32" s="5" t="s">
        <v>27</v>
      </c>
      <c r="F32" s="5" t="s">
        <v>35</v>
      </c>
      <c r="G32" s="5" t="s">
        <v>19</v>
      </c>
      <c r="H32" s="6"/>
      <c r="I32" s="6"/>
      <c r="J32" s="6">
        <v>5764.5</v>
      </c>
    </row>
    <row r="33" spans="1:10" ht="43.2" x14ac:dyDescent="0.3">
      <c r="A33" s="5" t="s">
        <v>13</v>
      </c>
      <c r="B33" s="5" t="s">
        <v>81</v>
      </c>
      <c r="C33" s="5" t="s">
        <v>15</v>
      </c>
      <c r="D33" s="5" t="s">
        <v>82</v>
      </c>
      <c r="E33" s="5" t="s">
        <v>17</v>
      </c>
      <c r="F33" s="5" t="s">
        <v>18</v>
      </c>
      <c r="G33" s="5" t="s">
        <v>19</v>
      </c>
      <c r="H33" s="6"/>
      <c r="I33" s="6"/>
      <c r="J33" s="6">
        <v>8113</v>
      </c>
    </row>
    <row r="34" spans="1:10" ht="57.6" x14ac:dyDescent="0.3">
      <c r="A34" s="5" t="s">
        <v>28</v>
      </c>
      <c r="B34" s="5" t="s">
        <v>83</v>
      </c>
      <c r="C34" s="5" t="s">
        <v>15</v>
      </c>
      <c r="D34" s="5" t="s">
        <v>84</v>
      </c>
      <c r="E34" s="5" t="s">
        <v>23</v>
      </c>
      <c r="F34" s="5" t="s">
        <v>24</v>
      </c>
      <c r="G34" s="5" t="s">
        <v>19</v>
      </c>
      <c r="H34" s="6"/>
      <c r="I34" s="6">
        <v>636.79</v>
      </c>
      <c r="J34" s="6"/>
    </row>
    <row r="35" spans="1:10" ht="57.6" x14ac:dyDescent="0.3">
      <c r="A35" s="5" t="s">
        <v>13</v>
      </c>
      <c r="B35" s="5" t="s">
        <v>85</v>
      </c>
      <c r="C35" s="5" t="s">
        <v>15</v>
      </c>
      <c r="D35" s="5" t="s">
        <v>86</v>
      </c>
      <c r="E35" s="5" t="s">
        <v>27</v>
      </c>
      <c r="F35" s="5" t="s">
        <v>18</v>
      </c>
      <c r="G35" s="5" t="s">
        <v>19</v>
      </c>
      <c r="H35" s="6"/>
      <c r="I35" s="6"/>
      <c r="J35" s="6">
        <v>1092</v>
      </c>
    </row>
    <row r="36" spans="1:10" ht="43.2" x14ac:dyDescent="0.3">
      <c r="A36" s="5" t="s">
        <v>20</v>
      </c>
      <c r="B36" s="5" t="s">
        <v>87</v>
      </c>
      <c r="C36" s="5" t="s">
        <v>15</v>
      </c>
      <c r="D36" s="5" t="s">
        <v>88</v>
      </c>
      <c r="E36" s="5" t="s">
        <v>23</v>
      </c>
      <c r="F36" s="5" t="s">
        <v>24</v>
      </c>
      <c r="G36" s="5" t="s">
        <v>19</v>
      </c>
      <c r="H36" s="6"/>
      <c r="I36" s="6">
        <v>681.99</v>
      </c>
      <c r="J36" s="6"/>
    </row>
    <row r="37" spans="1:10" ht="43.2" x14ac:dyDescent="0.3">
      <c r="A37" s="5" t="s">
        <v>13</v>
      </c>
      <c r="B37" s="5" t="s">
        <v>89</v>
      </c>
      <c r="C37" s="5" t="s">
        <v>15</v>
      </c>
      <c r="D37" s="5" t="s">
        <v>90</v>
      </c>
      <c r="E37" s="5" t="s">
        <v>27</v>
      </c>
      <c r="F37" s="5" t="s">
        <v>18</v>
      </c>
      <c r="G37" s="5" t="s">
        <v>19</v>
      </c>
      <c r="H37" s="6"/>
      <c r="I37" s="6"/>
      <c r="J37" s="6">
        <v>1092</v>
      </c>
    </row>
    <row r="38" spans="1:10" ht="43.2" x14ac:dyDescent="0.3">
      <c r="A38" s="5" t="s">
        <v>31</v>
      </c>
      <c r="B38" s="5" t="s">
        <v>91</v>
      </c>
      <c r="C38" s="5" t="s">
        <v>15</v>
      </c>
      <c r="D38" s="5" t="s">
        <v>92</v>
      </c>
      <c r="E38" s="5" t="s">
        <v>17</v>
      </c>
      <c r="F38" s="5" t="s">
        <v>35</v>
      </c>
      <c r="G38" s="5" t="s">
        <v>19</v>
      </c>
      <c r="H38" s="6"/>
      <c r="I38" s="6">
        <v>1070.77</v>
      </c>
      <c r="J38" s="6"/>
    </row>
    <row r="39" spans="1:10" ht="57.6" x14ac:dyDescent="0.3">
      <c r="A39" s="5" t="s">
        <v>13</v>
      </c>
      <c r="B39" s="5" t="s">
        <v>93</v>
      </c>
      <c r="C39" s="5" t="s">
        <v>15</v>
      </c>
      <c r="D39" s="5" t="s">
        <v>84</v>
      </c>
      <c r="E39" s="5" t="s">
        <v>27</v>
      </c>
      <c r="F39" s="5" t="s">
        <v>18</v>
      </c>
      <c r="G39" s="5" t="s">
        <v>19</v>
      </c>
      <c r="H39" s="6"/>
      <c r="I39" s="6">
        <v>1078</v>
      </c>
      <c r="J39" s="6"/>
    </row>
    <row r="40" spans="1:10" ht="43.2" x14ac:dyDescent="0.3">
      <c r="A40" s="5" t="s">
        <v>20</v>
      </c>
      <c r="B40" s="5" t="s">
        <v>94</v>
      </c>
      <c r="C40" s="5" t="s">
        <v>15</v>
      </c>
      <c r="D40" s="5" t="s">
        <v>95</v>
      </c>
      <c r="E40" s="5" t="s">
        <v>17</v>
      </c>
      <c r="F40" s="5" t="s">
        <v>18</v>
      </c>
      <c r="G40" s="5" t="s">
        <v>19</v>
      </c>
      <c r="H40" s="6"/>
      <c r="I40" s="6"/>
      <c r="J40" s="6">
        <v>1204</v>
      </c>
    </row>
    <row r="41" spans="1:10" ht="57.6" x14ac:dyDescent="0.3">
      <c r="A41" s="5" t="s">
        <v>13</v>
      </c>
      <c r="B41" s="5" t="s">
        <v>96</v>
      </c>
      <c r="C41" s="5" t="s">
        <v>15</v>
      </c>
      <c r="D41" s="5" t="s">
        <v>97</v>
      </c>
      <c r="E41" s="5" t="s">
        <v>17</v>
      </c>
      <c r="F41" s="5" t="s">
        <v>98</v>
      </c>
      <c r="G41" s="5" t="s">
        <v>19</v>
      </c>
      <c r="H41" s="6">
        <v>2894.34</v>
      </c>
      <c r="I41" s="6"/>
      <c r="J41" s="6"/>
    </row>
    <row r="42" spans="1:10" ht="43.2" x14ac:dyDescent="0.3">
      <c r="A42" s="5" t="s">
        <v>20</v>
      </c>
      <c r="B42" s="5" t="s">
        <v>99</v>
      </c>
      <c r="C42" s="5" t="s">
        <v>15</v>
      </c>
      <c r="D42" s="5" t="s">
        <v>100</v>
      </c>
      <c r="E42" s="5" t="s">
        <v>23</v>
      </c>
      <c r="F42" s="5" t="s">
        <v>24</v>
      </c>
      <c r="G42" s="5" t="s">
        <v>19</v>
      </c>
      <c r="H42" s="6"/>
      <c r="I42" s="6">
        <v>477.25</v>
      </c>
      <c r="J42" s="6">
        <v>2580</v>
      </c>
    </row>
    <row r="43" spans="1:10" ht="43.2" x14ac:dyDescent="0.3">
      <c r="A43" s="5" t="s">
        <v>13</v>
      </c>
      <c r="B43" s="5" t="s">
        <v>101</v>
      </c>
      <c r="C43" s="5" t="s">
        <v>15</v>
      </c>
      <c r="D43" s="5" t="s">
        <v>102</v>
      </c>
      <c r="E43" s="5" t="s">
        <v>27</v>
      </c>
      <c r="F43" s="5" t="s">
        <v>18</v>
      </c>
      <c r="G43" s="5" t="s">
        <v>19</v>
      </c>
      <c r="H43" s="6"/>
      <c r="I43" s="6">
        <v>783</v>
      </c>
      <c r="J43" s="6"/>
    </row>
    <row r="44" spans="1:10" ht="43.2" x14ac:dyDescent="0.3">
      <c r="A44" s="5" t="s">
        <v>13</v>
      </c>
      <c r="B44" s="5" t="s">
        <v>103</v>
      </c>
      <c r="C44" s="5" t="s">
        <v>15</v>
      </c>
      <c r="D44" s="5" t="s">
        <v>104</v>
      </c>
      <c r="E44" s="5" t="s">
        <v>27</v>
      </c>
      <c r="F44" s="5" t="s">
        <v>18</v>
      </c>
      <c r="G44" s="5" t="s">
        <v>19</v>
      </c>
      <c r="H44" s="6"/>
      <c r="I44" s="6">
        <v>1432.63</v>
      </c>
      <c r="J44" s="6"/>
    </row>
    <row r="45" spans="1:10" ht="43.2" x14ac:dyDescent="0.3">
      <c r="A45" s="5" t="s">
        <v>31</v>
      </c>
      <c r="B45" s="5" t="s">
        <v>105</v>
      </c>
      <c r="C45" s="5" t="s">
        <v>15</v>
      </c>
      <c r="D45" s="5" t="s">
        <v>106</v>
      </c>
      <c r="E45" s="5" t="s">
        <v>17</v>
      </c>
      <c r="F45" s="5" t="s">
        <v>35</v>
      </c>
      <c r="G45" s="5" t="s">
        <v>19</v>
      </c>
      <c r="H45" s="6"/>
      <c r="I45" s="6">
        <v>464</v>
      </c>
      <c r="J45" s="6"/>
    </row>
    <row r="46" spans="1:10" ht="43.2" x14ac:dyDescent="0.3">
      <c r="A46" s="5" t="s">
        <v>31</v>
      </c>
      <c r="B46" s="5" t="s">
        <v>107</v>
      </c>
      <c r="C46" s="5" t="s">
        <v>15</v>
      </c>
      <c r="D46" s="5" t="s">
        <v>108</v>
      </c>
      <c r="E46" s="5" t="s">
        <v>17</v>
      </c>
      <c r="F46" s="5" t="s">
        <v>35</v>
      </c>
      <c r="G46" s="5" t="s">
        <v>19</v>
      </c>
      <c r="H46" s="6"/>
      <c r="I46" s="6">
        <v>2180.91</v>
      </c>
      <c r="J46" s="6"/>
    </row>
    <row r="47" spans="1:10" ht="72" x14ac:dyDescent="0.3">
      <c r="A47" s="5" t="s">
        <v>20</v>
      </c>
      <c r="B47" s="5" t="s">
        <v>109</v>
      </c>
      <c r="C47" s="5" t="s">
        <v>15</v>
      </c>
      <c r="D47" s="5" t="s">
        <v>110</v>
      </c>
      <c r="E47" s="5" t="s">
        <v>23</v>
      </c>
      <c r="F47" s="5" t="s">
        <v>24</v>
      </c>
      <c r="G47" s="5" t="s">
        <v>19</v>
      </c>
      <c r="H47" s="6"/>
      <c r="I47" s="6"/>
      <c r="J47" s="6">
        <v>2349</v>
      </c>
    </row>
    <row r="48" spans="1:10" ht="57.6" x14ac:dyDescent="0.3">
      <c r="A48" s="5" t="s">
        <v>28</v>
      </c>
      <c r="B48" s="5" t="s">
        <v>111</v>
      </c>
      <c r="C48" s="5" t="s">
        <v>15</v>
      </c>
      <c r="D48" s="5" t="s">
        <v>112</v>
      </c>
      <c r="E48" s="5" t="s">
        <v>27</v>
      </c>
      <c r="F48" s="5" t="s">
        <v>18</v>
      </c>
      <c r="G48" s="5" t="s">
        <v>19</v>
      </c>
      <c r="H48" s="6"/>
      <c r="I48" s="6"/>
      <c r="J48" s="6">
        <v>1083</v>
      </c>
    </row>
    <row r="49" spans="1:10" ht="43.2" x14ac:dyDescent="0.3">
      <c r="A49" s="5" t="s">
        <v>20</v>
      </c>
      <c r="B49" s="5" t="s">
        <v>113</v>
      </c>
      <c r="C49" s="5" t="s">
        <v>15</v>
      </c>
      <c r="D49" s="7" t="s">
        <v>114</v>
      </c>
      <c r="E49" s="5" t="s">
        <v>23</v>
      </c>
      <c r="F49" s="5" t="s">
        <v>24</v>
      </c>
      <c r="G49" s="5" t="s">
        <v>19</v>
      </c>
      <c r="H49" s="6"/>
      <c r="I49" s="6">
        <v>465.55</v>
      </c>
      <c r="J49" s="6"/>
    </row>
    <row r="50" spans="1:10" ht="43.2" x14ac:dyDescent="0.3">
      <c r="A50" s="5" t="s">
        <v>13</v>
      </c>
      <c r="B50" s="5" t="s">
        <v>115</v>
      </c>
      <c r="C50" s="5" t="s">
        <v>15</v>
      </c>
      <c r="D50" s="5" t="s">
        <v>116</v>
      </c>
      <c r="E50" s="5" t="s">
        <v>27</v>
      </c>
      <c r="F50" s="5" t="s">
        <v>18</v>
      </c>
      <c r="G50" s="5" t="s">
        <v>19</v>
      </c>
      <c r="H50" s="6"/>
      <c r="I50" s="6">
        <v>1006.43</v>
      </c>
      <c r="J50" s="6"/>
    </row>
    <row r="51" spans="1:10" ht="43.2" x14ac:dyDescent="0.3">
      <c r="A51" s="5" t="s">
        <v>31</v>
      </c>
      <c r="B51" s="5" t="s">
        <v>117</v>
      </c>
      <c r="C51" s="5" t="s">
        <v>15</v>
      </c>
      <c r="D51" s="5" t="s">
        <v>118</v>
      </c>
      <c r="E51" s="5" t="s">
        <v>17</v>
      </c>
      <c r="F51" s="5" t="s">
        <v>35</v>
      </c>
      <c r="G51" s="5" t="s">
        <v>19</v>
      </c>
      <c r="H51" s="6"/>
      <c r="I51" s="6">
        <v>464</v>
      </c>
      <c r="J51" s="6"/>
    </row>
    <row r="52" spans="1:10" ht="57.6" x14ac:dyDescent="0.3">
      <c r="A52" s="5" t="s">
        <v>13</v>
      </c>
      <c r="B52" s="5" t="s">
        <v>119</v>
      </c>
      <c r="C52" s="5" t="s">
        <v>15</v>
      </c>
      <c r="D52" s="5" t="s">
        <v>120</v>
      </c>
      <c r="E52" s="5" t="s">
        <v>27</v>
      </c>
      <c r="F52" s="5" t="s">
        <v>18</v>
      </c>
      <c r="G52" s="5" t="s">
        <v>19</v>
      </c>
      <c r="H52" s="6"/>
      <c r="I52" s="6"/>
      <c r="J52" s="6">
        <v>688</v>
      </c>
    </row>
    <row r="53" spans="1:10" ht="43.2" x14ac:dyDescent="0.3">
      <c r="A53" s="5" t="s">
        <v>13</v>
      </c>
      <c r="B53" s="5" t="s">
        <v>121</v>
      </c>
      <c r="C53" s="5" t="s">
        <v>15</v>
      </c>
      <c r="D53" s="5" t="s">
        <v>122</v>
      </c>
      <c r="E53" s="5" t="s">
        <v>27</v>
      </c>
      <c r="F53" s="5" t="s">
        <v>18</v>
      </c>
      <c r="G53" s="5" t="s">
        <v>19</v>
      </c>
      <c r="H53" s="6"/>
      <c r="I53" s="6">
        <v>1473.9</v>
      </c>
      <c r="J53" s="6"/>
    </row>
    <row r="54" spans="1:10" ht="43.2" x14ac:dyDescent="0.3">
      <c r="A54" s="5" t="s">
        <v>28</v>
      </c>
      <c r="B54" s="5" t="s">
        <v>123</v>
      </c>
      <c r="C54" s="5" t="s">
        <v>15</v>
      </c>
      <c r="D54" s="5" t="s">
        <v>124</v>
      </c>
      <c r="E54" s="5" t="s">
        <v>27</v>
      </c>
      <c r="F54" s="5" t="s">
        <v>18</v>
      </c>
      <c r="G54" s="5" t="s">
        <v>19</v>
      </c>
      <c r="H54" s="6"/>
      <c r="I54" s="6"/>
      <c r="J54" s="6">
        <v>570</v>
      </c>
    </row>
    <row r="55" spans="1:10" ht="57.6" x14ac:dyDescent="0.3">
      <c r="A55" s="5" t="s">
        <v>13</v>
      </c>
      <c r="B55" s="5" t="s">
        <v>125</v>
      </c>
      <c r="C55" s="5" t="s">
        <v>15</v>
      </c>
      <c r="D55" s="5" t="s">
        <v>126</v>
      </c>
      <c r="E55" s="5" t="s">
        <v>27</v>
      </c>
      <c r="F55" s="5" t="s">
        <v>18</v>
      </c>
      <c r="G55" s="5" t="s">
        <v>19</v>
      </c>
      <c r="H55" s="6"/>
      <c r="I55" s="6">
        <v>1423.5</v>
      </c>
      <c r="J55" s="6"/>
    </row>
    <row r="56" spans="1:10" ht="43.2" x14ac:dyDescent="0.3">
      <c r="A56" s="5" t="s">
        <v>31</v>
      </c>
      <c r="B56" s="5" t="s">
        <v>127</v>
      </c>
      <c r="C56" s="5" t="s">
        <v>15</v>
      </c>
      <c r="D56" s="5" t="s">
        <v>128</v>
      </c>
      <c r="E56" s="5" t="s">
        <v>17</v>
      </c>
      <c r="F56" s="5" t="s">
        <v>35</v>
      </c>
      <c r="G56" s="5" t="s">
        <v>19</v>
      </c>
      <c r="H56" s="6"/>
      <c r="I56" s="6">
        <v>464</v>
      </c>
      <c r="J56" s="6"/>
    </row>
    <row r="57" spans="1:10" ht="57.6" x14ac:dyDescent="0.3">
      <c r="A57" s="5" t="s">
        <v>13</v>
      </c>
      <c r="B57" s="5" t="s">
        <v>129</v>
      </c>
      <c r="C57" s="5" t="s">
        <v>15</v>
      </c>
      <c r="D57" s="5" t="s">
        <v>130</v>
      </c>
      <c r="E57" s="5" t="s">
        <v>17</v>
      </c>
      <c r="F57" s="5" t="s">
        <v>98</v>
      </c>
      <c r="G57" s="5" t="s">
        <v>19</v>
      </c>
      <c r="H57" s="6">
        <v>2655.22</v>
      </c>
      <c r="I57" s="6">
        <v>17208.75</v>
      </c>
      <c r="J57" s="6"/>
    </row>
    <row r="58" spans="1:10" ht="43.2" x14ac:dyDescent="0.3">
      <c r="A58" s="5" t="s">
        <v>13</v>
      </c>
      <c r="B58" s="5" t="s">
        <v>131</v>
      </c>
      <c r="C58" s="5" t="s">
        <v>15</v>
      </c>
      <c r="D58" s="5" t="s">
        <v>132</v>
      </c>
      <c r="E58" s="5" t="s">
        <v>27</v>
      </c>
      <c r="F58" s="5" t="s">
        <v>18</v>
      </c>
      <c r="G58" s="5" t="s">
        <v>19</v>
      </c>
      <c r="H58" s="6"/>
      <c r="I58" s="6">
        <v>1067.01</v>
      </c>
      <c r="J58" s="6"/>
    </row>
    <row r="59" spans="1:10" ht="43.2" x14ac:dyDescent="0.3">
      <c r="A59" s="5" t="s">
        <v>13</v>
      </c>
      <c r="B59" s="5" t="s">
        <v>133</v>
      </c>
      <c r="C59" s="5" t="s">
        <v>15</v>
      </c>
      <c r="D59" s="5" t="s">
        <v>134</v>
      </c>
      <c r="E59" s="5" t="s">
        <v>17</v>
      </c>
      <c r="F59" s="5" t="s">
        <v>18</v>
      </c>
      <c r="G59" s="5" t="s">
        <v>19</v>
      </c>
      <c r="H59" s="6"/>
      <c r="I59" s="6">
        <v>386.47</v>
      </c>
      <c r="J59" s="6"/>
    </row>
    <row r="60" spans="1:10" ht="57.6" x14ac:dyDescent="0.3">
      <c r="A60" s="5" t="s">
        <v>13</v>
      </c>
      <c r="B60" s="5" t="s">
        <v>135</v>
      </c>
      <c r="C60" s="5" t="s">
        <v>15</v>
      </c>
      <c r="D60" s="5" t="s">
        <v>136</v>
      </c>
      <c r="E60" s="5" t="s">
        <v>27</v>
      </c>
      <c r="F60" s="5" t="s">
        <v>18</v>
      </c>
      <c r="G60" s="5" t="s">
        <v>19</v>
      </c>
      <c r="H60" s="6"/>
      <c r="I60" s="6">
        <v>1007.01</v>
      </c>
      <c r="J60" s="6"/>
    </row>
    <row r="61" spans="1:10" ht="43.2" x14ac:dyDescent="0.3">
      <c r="A61" s="5" t="s">
        <v>31</v>
      </c>
      <c r="B61" s="5" t="s">
        <v>137</v>
      </c>
      <c r="C61" s="5" t="s">
        <v>15</v>
      </c>
      <c r="D61" s="5" t="s">
        <v>138</v>
      </c>
      <c r="E61" s="5" t="s">
        <v>17</v>
      </c>
      <c r="F61" s="5" t="s">
        <v>35</v>
      </c>
      <c r="G61" s="5" t="s">
        <v>19</v>
      </c>
      <c r="H61" s="6"/>
      <c r="I61" s="6">
        <v>464</v>
      </c>
      <c r="J61" s="6"/>
    </row>
    <row r="62" spans="1:10" ht="72" x14ac:dyDescent="0.3">
      <c r="A62" s="5" t="s">
        <v>31</v>
      </c>
      <c r="B62" s="5" t="s">
        <v>139</v>
      </c>
      <c r="C62" s="5" t="s">
        <v>15</v>
      </c>
      <c r="D62" s="5" t="s">
        <v>140</v>
      </c>
      <c r="E62" s="5" t="s">
        <v>17</v>
      </c>
      <c r="F62" s="5" t="s">
        <v>98</v>
      </c>
      <c r="G62" s="5" t="s">
        <v>19</v>
      </c>
      <c r="H62" s="6">
        <v>877.95</v>
      </c>
      <c r="I62" s="6">
        <f>9136.24+2514.87</f>
        <v>11651.11</v>
      </c>
      <c r="J62" s="6"/>
    </row>
    <row r="63" spans="1:10" ht="57.6" x14ac:dyDescent="0.3">
      <c r="A63" s="5" t="s">
        <v>13</v>
      </c>
      <c r="B63" s="5" t="s">
        <v>141</v>
      </c>
      <c r="C63" s="5" t="s">
        <v>15</v>
      </c>
      <c r="D63" s="5" t="s">
        <v>142</v>
      </c>
      <c r="E63" s="5" t="s">
        <v>27</v>
      </c>
      <c r="F63" s="5" t="s">
        <v>18</v>
      </c>
      <c r="G63" s="5" t="s">
        <v>19</v>
      </c>
      <c r="H63" s="6"/>
      <c r="I63" s="6">
        <v>993.2</v>
      </c>
      <c r="J63" s="6"/>
    </row>
    <row r="64" spans="1:10" ht="43.2" x14ac:dyDescent="0.3">
      <c r="A64" s="5" t="s">
        <v>13</v>
      </c>
      <c r="B64" s="5" t="s">
        <v>143</v>
      </c>
      <c r="C64" s="5" t="s">
        <v>15</v>
      </c>
      <c r="D64" s="5" t="s">
        <v>144</v>
      </c>
      <c r="E64" s="5" t="s">
        <v>17</v>
      </c>
      <c r="F64" s="5" t="s">
        <v>18</v>
      </c>
      <c r="G64" s="5" t="s">
        <v>19</v>
      </c>
      <c r="H64" s="6"/>
      <c r="I64" s="6"/>
      <c r="J64" s="6">
        <v>1495</v>
      </c>
    </row>
    <row r="65" spans="1:10" ht="43.2" x14ac:dyDescent="0.3">
      <c r="A65" s="5" t="s">
        <v>13</v>
      </c>
      <c r="B65" s="5" t="s">
        <v>145</v>
      </c>
      <c r="C65" s="5" t="s">
        <v>15</v>
      </c>
      <c r="D65" s="5" t="s">
        <v>146</v>
      </c>
      <c r="E65" s="5" t="s">
        <v>27</v>
      </c>
      <c r="F65" s="5" t="s">
        <v>18</v>
      </c>
      <c r="G65" s="5" t="s">
        <v>19</v>
      </c>
      <c r="H65" s="6"/>
      <c r="I65" s="6">
        <v>920.99</v>
      </c>
      <c r="J65" s="6"/>
    </row>
    <row r="66" spans="1:10" ht="72" x14ac:dyDescent="0.3">
      <c r="A66" s="5" t="s">
        <v>31</v>
      </c>
      <c r="B66" s="5" t="s">
        <v>147</v>
      </c>
      <c r="C66" s="5" t="s">
        <v>15</v>
      </c>
      <c r="D66" s="5" t="s">
        <v>148</v>
      </c>
      <c r="E66" s="5" t="s">
        <v>17</v>
      </c>
      <c r="F66" s="5" t="s">
        <v>98</v>
      </c>
      <c r="G66" s="5" t="s">
        <v>19</v>
      </c>
      <c r="H66" s="6">
        <v>889.03</v>
      </c>
      <c r="I66" s="6">
        <f>9259.5+3017.84</f>
        <v>12277.34</v>
      </c>
      <c r="J66" s="6"/>
    </row>
    <row r="67" spans="1:10" ht="57.6" x14ac:dyDescent="0.3">
      <c r="A67" s="5" t="s">
        <v>13</v>
      </c>
      <c r="B67" s="5" t="s">
        <v>149</v>
      </c>
      <c r="C67" s="5" t="s">
        <v>15</v>
      </c>
      <c r="D67" s="5" t="s">
        <v>150</v>
      </c>
      <c r="E67" s="5" t="s">
        <v>27</v>
      </c>
      <c r="F67" s="5" t="s">
        <v>18</v>
      </c>
      <c r="G67" s="5" t="s">
        <v>19</v>
      </c>
      <c r="H67" s="6"/>
      <c r="I67" s="6">
        <v>993.2</v>
      </c>
      <c r="J67" s="6"/>
    </row>
    <row r="68" spans="1:10" ht="43.2" x14ac:dyDescent="0.3">
      <c r="A68" s="5" t="s">
        <v>13</v>
      </c>
      <c r="B68" s="5" t="s">
        <v>151</v>
      </c>
      <c r="C68" s="5" t="s">
        <v>15</v>
      </c>
      <c r="D68" s="5" t="s">
        <v>116</v>
      </c>
      <c r="E68" s="5" t="s">
        <v>27</v>
      </c>
      <c r="F68" s="5" t="s">
        <v>18</v>
      </c>
      <c r="G68" s="5" t="s">
        <v>19</v>
      </c>
      <c r="H68" s="6"/>
      <c r="I68" s="6">
        <v>1067.01</v>
      </c>
      <c r="J68" s="6"/>
    </row>
    <row r="69" spans="1:10" ht="43.2" x14ac:dyDescent="0.3">
      <c r="A69" s="5" t="s">
        <v>13</v>
      </c>
      <c r="B69" s="5" t="s">
        <v>152</v>
      </c>
      <c r="C69" s="5" t="s">
        <v>15</v>
      </c>
      <c r="D69" s="5" t="s">
        <v>122</v>
      </c>
      <c r="E69" s="5" t="s">
        <v>27</v>
      </c>
      <c r="F69" s="5" t="s">
        <v>18</v>
      </c>
      <c r="G69" s="5" t="s">
        <v>19</v>
      </c>
      <c r="H69" s="6"/>
      <c r="I69" s="6">
        <v>1424.01</v>
      </c>
      <c r="J69" s="6"/>
    </row>
    <row r="70" spans="1:10" ht="43.2" x14ac:dyDescent="0.3">
      <c r="A70" s="5" t="s">
        <v>13</v>
      </c>
      <c r="B70" s="5" t="s">
        <v>153</v>
      </c>
      <c r="C70" s="5" t="s">
        <v>154</v>
      </c>
      <c r="D70" s="5" t="s">
        <v>155</v>
      </c>
      <c r="E70" s="5" t="s">
        <v>156</v>
      </c>
      <c r="F70" s="5" t="s">
        <v>24</v>
      </c>
      <c r="G70" s="5" t="s">
        <v>19</v>
      </c>
      <c r="H70" s="6"/>
      <c r="I70" s="6">
        <v>923.97</v>
      </c>
      <c r="J70" s="6">
        <v>1080</v>
      </c>
    </row>
    <row r="71" spans="1:10" ht="43.2" x14ac:dyDescent="0.3">
      <c r="A71" s="5" t="s">
        <v>28</v>
      </c>
      <c r="B71" s="5" t="s">
        <v>157</v>
      </c>
      <c r="C71" s="5" t="s">
        <v>15</v>
      </c>
      <c r="D71" s="5" t="s">
        <v>158</v>
      </c>
      <c r="E71" s="5" t="s">
        <v>27</v>
      </c>
      <c r="F71" s="5" t="s">
        <v>18</v>
      </c>
      <c r="G71" s="5" t="s">
        <v>19</v>
      </c>
      <c r="H71" s="6"/>
      <c r="I71" s="6"/>
      <c r="J71" s="6">
        <v>1173</v>
      </c>
    </row>
    <row r="72" spans="1:10" ht="43.2" x14ac:dyDescent="0.3">
      <c r="A72" s="5" t="s">
        <v>13</v>
      </c>
      <c r="B72" s="5" t="s">
        <v>157</v>
      </c>
      <c r="C72" s="5" t="s">
        <v>15</v>
      </c>
      <c r="D72" s="5" t="s">
        <v>158</v>
      </c>
      <c r="E72" s="5" t="s">
        <v>17</v>
      </c>
      <c r="F72" s="5" t="s">
        <v>18</v>
      </c>
      <c r="G72" s="5" t="s">
        <v>19</v>
      </c>
      <c r="H72" s="6"/>
      <c r="I72" s="6"/>
      <c r="J72" s="6">
        <v>1204</v>
      </c>
    </row>
    <row r="73" spans="1:10" ht="57.6" x14ac:dyDescent="0.3">
      <c r="A73" s="5" t="s">
        <v>13</v>
      </c>
      <c r="B73" s="5" t="s">
        <v>159</v>
      </c>
      <c r="C73" s="5" t="s">
        <v>15</v>
      </c>
      <c r="D73" s="5" t="s">
        <v>160</v>
      </c>
      <c r="E73" s="5" t="s">
        <v>17</v>
      </c>
      <c r="F73" s="5" t="s">
        <v>18</v>
      </c>
      <c r="G73" s="5" t="s">
        <v>19</v>
      </c>
      <c r="H73" s="6"/>
      <c r="I73" s="6"/>
      <c r="J73" s="6">
        <v>1495</v>
      </c>
    </row>
    <row r="74" spans="1:10" ht="43.2" x14ac:dyDescent="0.3">
      <c r="A74" s="5" t="s">
        <v>13</v>
      </c>
      <c r="B74" s="5" t="s">
        <v>161</v>
      </c>
      <c r="C74" s="5" t="s">
        <v>15</v>
      </c>
      <c r="D74" s="5" t="s">
        <v>162</v>
      </c>
      <c r="E74" s="5" t="s">
        <v>27</v>
      </c>
      <c r="F74" s="5" t="s">
        <v>18</v>
      </c>
      <c r="G74" s="5" t="s">
        <v>19</v>
      </c>
      <c r="H74" s="6"/>
      <c r="I74" s="6">
        <v>522</v>
      </c>
      <c r="J74" s="6"/>
    </row>
    <row r="75" spans="1:10" ht="43.2" x14ac:dyDescent="0.3">
      <c r="A75" s="5" t="s">
        <v>20</v>
      </c>
      <c r="B75" s="5" t="s">
        <v>163</v>
      </c>
      <c r="C75" s="5" t="s">
        <v>15</v>
      </c>
      <c r="D75" s="5" t="s">
        <v>164</v>
      </c>
      <c r="E75" s="5" t="s">
        <v>23</v>
      </c>
      <c r="F75" s="5" t="s">
        <v>24</v>
      </c>
      <c r="G75" s="5" t="s">
        <v>19</v>
      </c>
      <c r="H75" s="6"/>
      <c r="I75" s="6"/>
      <c r="J75" s="6">
        <v>2989</v>
      </c>
    </row>
    <row r="76" spans="1:10" ht="43.2" x14ac:dyDescent="0.3">
      <c r="A76" s="5" t="s">
        <v>13</v>
      </c>
      <c r="B76" s="5" t="s">
        <v>163</v>
      </c>
      <c r="C76" s="5" t="s">
        <v>15</v>
      </c>
      <c r="D76" s="5" t="s">
        <v>164</v>
      </c>
      <c r="E76" s="5" t="s">
        <v>23</v>
      </c>
      <c r="F76" s="5" t="s">
        <v>24</v>
      </c>
      <c r="G76" s="5" t="s">
        <v>19</v>
      </c>
      <c r="H76" s="6"/>
      <c r="I76" s="6"/>
      <c r="J76" s="6">
        <v>2989</v>
      </c>
    </row>
    <row r="77" spans="1:10" ht="72" x14ac:dyDescent="0.3">
      <c r="A77" s="5" t="s">
        <v>20</v>
      </c>
      <c r="B77" s="5" t="s">
        <v>163</v>
      </c>
      <c r="C77" s="5" t="s">
        <v>15</v>
      </c>
      <c r="D77" s="5" t="s">
        <v>165</v>
      </c>
      <c r="E77" s="5" t="s">
        <v>23</v>
      </c>
      <c r="F77" s="5" t="s">
        <v>24</v>
      </c>
      <c r="G77" s="5" t="s">
        <v>19</v>
      </c>
      <c r="H77" s="6"/>
      <c r="I77" s="6">
        <v>441.62</v>
      </c>
      <c r="J77" s="6"/>
    </row>
    <row r="78" spans="1:10" ht="72" x14ac:dyDescent="0.3">
      <c r="A78" s="5" t="s">
        <v>13</v>
      </c>
      <c r="B78" s="5" t="s">
        <v>163</v>
      </c>
      <c r="C78" s="5" t="s">
        <v>15</v>
      </c>
      <c r="D78" s="5" t="s">
        <v>165</v>
      </c>
      <c r="E78" s="5" t="s">
        <v>23</v>
      </c>
      <c r="F78" s="5" t="s">
        <v>24</v>
      </c>
      <c r="G78" s="5" t="s">
        <v>19</v>
      </c>
      <c r="H78" s="6"/>
      <c r="I78" s="6">
        <v>387.83</v>
      </c>
      <c r="J78" s="6"/>
    </row>
    <row r="79" spans="1:10" ht="43.2" x14ac:dyDescent="0.3">
      <c r="A79" s="5" t="s">
        <v>13</v>
      </c>
      <c r="B79" s="5" t="s">
        <v>166</v>
      </c>
      <c r="C79" s="5" t="s">
        <v>15</v>
      </c>
      <c r="D79" s="5" t="s">
        <v>167</v>
      </c>
      <c r="E79" s="5" t="s">
        <v>27</v>
      </c>
      <c r="F79" s="5" t="s">
        <v>18</v>
      </c>
      <c r="G79" s="5" t="s">
        <v>19</v>
      </c>
      <c r="H79" s="6"/>
      <c r="I79" s="6">
        <v>522</v>
      </c>
      <c r="J79" s="6"/>
    </row>
    <row r="80" spans="1:10" ht="43.2" x14ac:dyDescent="0.3">
      <c r="A80" s="5" t="s">
        <v>28</v>
      </c>
      <c r="B80" s="5" t="s">
        <v>168</v>
      </c>
      <c r="C80" s="5" t="s">
        <v>15</v>
      </c>
      <c r="D80" s="5" t="s">
        <v>169</v>
      </c>
      <c r="E80" s="5" t="s">
        <v>27</v>
      </c>
      <c r="F80" s="5" t="s">
        <v>18</v>
      </c>
      <c r="G80" s="5" t="s">
        <v>19</v>
      </c>
      <c r="H80" s="6"/>
      <c r="I80" s="6"/>
      <c r="J80" s="6">
        <v>570</v>
      </c>
    </row>
    <row r="81" spans="1:10" ht="43.2" x14ac:dyDescent="0.3">
      <c r="A81" s="5" t="s">
        <v>28</v>
      </c>
      <c r="B81" s="5" t="s">
        <v>168</v>
      </c>
      <c r="C81" s="5" t="s">
        <v>15</v>
      </c>
      <c r="D81" s="5" t="s">
        <v>169</v>
      </c>
      <c r="E81" s="5" t="s">
        <v>27</v>
      </c>
      <c r="F81" s="5" t="s">
        <v>18</v>
      </c>
      <c r="G81" s="5" t="s">
        <v>19</v>
      </c>
      <c r="H81" s="6"/>
      <c r="I81" s="6"/>
      <c r="J81" s="6">
        <v>570</v>
      </c>
    </row>
    <row r="82" spans="1:10" ht="43.2" x14ac:dyDescent="0.3">
      <c r="A82" s="5" t="s">
        <v>13</v>
      </c>
      <c r="B82" s="5" t="s">
        <v>170</v>
      </c>
      <c r="C82" s="5" t="s">
        <v>15</v>
      </c>
      <c r="D82" s="5" t="s">
        <v>171</v>
      </c>
      <c r="E82" s="5" t="s">
        <v>27</v>
      </c>
      <c r="F82" s="5" t="s">
        <v>18</v>
      </c>
      <c r="G82" s="5" t="s">
        <v>19</v>
      </c>
      <c r="H82" s="6"/>
      <c r="I82" s="6">
        <v>1078.1199999999999</v>
      </c>
      <c r="J82" s="6"/>
    </row>
    <row r="83" spans="1:10" ht="43.2" x14ac:dyDescent="0.3">
      <c r="A83" s="5" t="s">
        <v>13</v>
      </c>
      <c r="B83" s="5" t="s">
        <v>172</v>
      </c>
      <c r="C83" s="5" t="s">
        <v>15</v>
      </c>
      <c r="D83" s="5" t="s">
        <v>173</v>
      </c>
      <c r="E83" s="5" t="s">
        <v>27</v>
      </c>
      <c r="F83" s="5" t="s">
        <v>18</v>
      </c>
      <c r="G83" s="5" t="s">
        <v>19</v>
      </c>
      <c r="H83" s="6"/>
      <c r="I83" s="6">
        <v>540.91999999999996</v>
      </c>
      <c r="J83" s="6"/>
    </row>
    <row r="84" spans="1:10" ht="43.2" x14ac:dyDescent="0.3">
      <c r="A84" s="5" t="s">
        <v>13</v>
      </c>
      <c r="B84" s="5" t="s">
        <v>174</v>
      </c>
      <c r="C84" s="5" t="s">
        <v>15</v>
      </c>
      <c r="D84" s="5" t="s">
        <v>175</v>
      </c>
      <c r="E84" s="5" t="s">
        <v>17</v>
      </c>
      <c r="F84" s="5" t="s">
        <v>18</v>
      </c>
      <c r="G84" s="5" t="s">
        <v>19</v>
      </c>
      <c r="H84" s="6"/>
      <c r="I84" s="6">
        <v>1132.6099999999999</v>
      </c>
      <c r="J84" s="6"/>
    </row>
    <row r="85" spans="1:10" ht="43.2" x14ac:dyDescent="0.3">
      <c r="A85" s="5" t="s">
        <v>13</v>
      </c>
      <c r="B85" s="5" t="s">
        <v>176</v>
      </c>
      <c r="C85" s="5" t="s">
        <v>15</v>
      </c>
      <c r="D85" s="5" t="s">
        <v>177</v>
      </c>
      <c r="E85" s="5" t="s">
        <v>17</v>
      </c>
      <c r="F85" s="5" t="s">
        <v>18</v>
      </c>
      <c r="G85" s="5" t="s">
        <v>19</v>
      </c>
      <c r="H85" s="6"/>
      <c r="I85" s="6"/>
      <c r="J85" s="6">
        <v>344</v>
      </c>
    </row>
    <row r="86" spans="1:10" ht="57.6" x14ac:dyDescent="0.3">
      <c r="A86" s="5" t="s">
        <v>13</v>
      </c>
      <c r="B86" s="5" t="s">
        <v>178</v>
      </c>
      <c r="C86" s="5" t="s">
        <v>179</v>
      </c>
      <c r="D86" s="5" t="s">
        <v>180</v>
      </c>
      <c r="E86" s="5" t="s">
        <v>23</v>
      </c>
      <c r="F86" s="5" t="s">
        <v>24</v>
      </c>
      <c r="G86" s="5" t="s">
        <v>19</v>
      </c>
      <c r="H86" s="6"/>
      <c r="I86" s="6">
        <v>520.30999999999995</v>
      </c>
      <c r="J86" s="6">
        <v>1080</v>
      </c>
    </row>
    <row r="87" spans="1:10" ht="57.6" x14ac:dyDescent="0.3">
      <c r="A87" s="5" t="s">
        <v>31</v>
      </c>
      <c r="B87" s="5" t="s">
        <v>178</v>
      </c>
      <c r="C87" s="5" t="s">
        <v>179</v>
      </c>
      <c r="D87" s="5" t="s">
        <v>180</v>
      </c>
      <c r="E87" s="5" t="s">
        <v>17</v>
      </c>
      <c r="F87" s="5" t="s">
        <v>98</v>
      </c>
      <c r="G87" s="5" t="s">
        <v>19</v>
      </c>
      <c r="H87" s="6">
        <v>1898.93</v>
      </c>
      <c r="I87" s="6">
        <v>8297.66</v>
      </c>
      <c r="J87" s="6"/>
    </row>
    <row r="88" spans="1:10" ht="57.6" x14ac:dyDescent="0.3">
      <c r="A88" s="5" t="s">
        <v>13</v>
      </c>
      <c r="B88" s="5" t="s">
        <v>178</v>
      </c>
      <c r="C88" s="5" t="s">
        <v>179</v>
      </c>
      <c r="D88" s="5" t="s">
        <v>180</v>
      </c>
      <c r="E88" s="5" t="s">
        <v>27</v>
      </c>
      <c r="F88" s="5" t="s">
        <v>18</v>
      </c>
      <c r="G88" s="5" t="s">
        <v>19</v>
      </c>
      <c r="H88" s="6"/>
      <c r="I88" s="6">
        <v>1067.01</v>
      </c>
      <c r="J88" s="6"/>
    </row>
    <row r="89" spans="1:10" ht="43.2" x14ac:dyDescent="0.3">
      <c r="A89" s="5" t="s">
        <v>13</v>
      </c>
      <c r="B89" s="5" t="s">
        <v>181</v>
      </c>
      <c r="C89" s="5" t="s">
        <v>15</v>
      </c>
      <c r="D89" s="5" t="s">
        <v>134</v>
      </c>
      <c r="E89" s="5" t="s">
        <v>17</v>
      </c>
      <c r="F89" s="5" t="s">
        <v>18</v>
      </c>
      <c r="G89" s="5" t="s">
        <v>19</v>
      </c>
      <c r="H89" s="6"/>
      <c r="I89" s="6">
        <v>379.1</v>
      </c>
      <c r="J89" s="6"/>
    </row>
    <row r="90" spans="1:10" ht="43.2" x14ac:dyDescent="0.3">
      <c r="A90" s="5" t="s">
        <v>13</v>
      </c>
      <c r="B90" s="5" t="s">
        <v>182</v>
      </c>
      <c r="C90" s="8" t="s">
        <v>154</v>
      </c>
      <c r="D90" s="5" t="s">
        <v>183</v>
      </c>
      <c r="E90" s="9" t="s">
        <v>156</v>
      </c>
      <c r="F90" s="9" t="s">
        <v>24</v>
      </c>
      <c r="G90" s="5" t="s">
        <v>19</v>
      </c>
      <c r="H90" s="6"/>
      <c r="I90" s="6">
        <v>603</v>
      </c>
      <c r="J90" s="6">
        <v>1350</v>
      </c>
    </row>
    <row r="91" spans="1:10" ht="57.6" x14ac:dyDescent="0.3">
      <c r="A91" s="5" t="s">
        <v>13</v>
      </c>
      <c r="B91" s="5" t="s">
        <v>184</v>
      </c>
      <c r="C91" s="5" t="s">
        <v>15</v>
      </c>
      <c r="D91" s="5" t="s">
        <v>185</v>
      </c>
      <c r="E91" s="5" t="s">
        <v>27</v>
      </c>
      <c r="F91" s="5" t="s">
        <v>18</v>
      </c>
      <c r="G91" s="5" t="s">
        <v>19</v>
      </c>
      <c r="H91" s="6"/>
      <c r="I91" s="6">
        <v>1016.5</v>
      </c>
      <c r="J91" s="6"/>
    </row>
    <row r="92" spans="1:10" ht="28.8" x14ac:dyDescent="0.3">
      <c r="A92" s="5" t="s">
        <v>28</v>
      </c>
      <c r="B92" s="5" t="s">
        <v>186</v>
      </c>
      <c r="C92" s="5" t="s">
        <v>15</v>
      </c>
      <c r="D92" s="7" t="s">
        <v>187</v>
      </c>
      <c r="E92" s="5" t="s">
        <v>17</v>
      </c>
      <c r="F92" s="5" t="s">
        <v>188</v>
      </c>
      <c r="G92" s="5" t="s">
        <v>19</v>
      </c>
      <c r="H92" s="6">
        <v>2401.71</v>
      </c>
      <c r="I92" s="6">
        <v>567.70000000000005</v>
      </c>
      <c r="J92" s="6"/>
    </row>
    <row r="93" spans="1:10" ht="43.2" x14ac:dyDescent="0.3">
      <c r="A93" s="5" t="s">
        <v>13</v>
      </c>
      <c r="B93" s="5" t="s">
        <v>189</v>
      </c>
      <c r="C93" s="5" t="s">
        <v>15</v>
      </c>
      <c r="D93" s="5" t="s">
        <v>190</v>
      </c>
      <c r="E93" s="5" t="s">
        <v>27</v>
      </c>
      <c r="F93" s="5" t="s">
        <v>18</v>
      </c>
      <c r="G93" s="5" t="s">
        <v>19</v>
      </c>
      <c r="H93" s="6"/>
      <c r="I93" s="6">
        <v>1006.43</v>
      </c>
      <c r="J93" s="6"/>
    </row>
    <row r="94" spans="1:10" ht="43.2" x14ac:dyDescent="0.3">
      <c r="A94" s="5" t="s">
        <v>28</v>
      </c>
      <c r="B94" s="5" t="s">
        <v>191</v>
      </c>
      <c r="C94" s="5" t="s">
        <v>15</v>
      </c>
      <c r="D94" s="5" t="s">
        <v>192</v>
      </c>
      <c r="E94" s="5" t="s">
        <v>17</v>
      </c>
      <c r="F94" s="5" t="s">
        <v>35</v>
      </c>
      <c r="G94" s="5" t="s">
        <v>19</v>
      </c>
      <c r="H94" s="6">
        <v>455.17</v>
      </c>
      <c r="I94" s="6">
        <v>2097.8200000000002</v>
      </c>
      <c r="J94" s="6"/>
    </row>
    <row r="95" spans="1:10" ht="43.2" x14ac:dyDescent="0.3">
      <c r="A95" s="5" t="s">
        <v>80</v>
      </c>
      <c r="B95" s="5" t="s">
        <v>193</v>
      </c>
      <c r="C95" s="5" t="s">
        <v>15</v>
      </c>
      <c r="D95" s="5" t="s">
        <v>194</v>
      </c>
      <c r="E95" s="5" t="s">
        <v>23</v>
      </c>
      <c r="F95" s="5" t="s">
        <v>24</v>
      </c>
      <c r="G95" s="5" t="s">
        <v>19</v>
      </c>
      <c r="H95" s="6"/>
      <c r="I95" s="6"/>
      <c r="J95" s="6">
        <v>303.79000000000002</v>
      </c>
    </row>
    <row r="96" spans="1:10" ht="43.2" x14ac:dyDescent="0.3">
      <c r="A96" s="5" t="s">
        <v>13</v>
      </c>
      <c r="B96" s="5" t="s">
        <v>195</v>
      </c>
      <c r="C96" s="5" t="s">
        <v>15</v>
      </c>
      <c r="D96" s="5" t="s">
        <v>75</v>
      </c>
      <c r="E96" s="5" t="s">
        <v>27</v>
      </c>
      <c r="F96" s="5" t="s">
        <v>18</v>
      </c>
      <c r="G96" s="5" t="s">
        <v>19</v>
      </c>
      <c r="H96" s="6"/>
      <c r="I96" s="6">
        <v>1067.01</v>
      </c>
      <c r="J96" s="6"/>
    </row>
    <row r="97" spans="1:10" ht="43.2" x14ac:dyDescent="0.3">
      <c r="A97" s="5" t="s">
        <v>13</v>
      </c>
      <c r="B97" s="5" t="s">
        <v>196</v>
      </c>
      <c r="C97" s="5" t="s">
        <v>15</v>
      </c>
      <c r="D97" s="5" t="s">
        <v>197</v>
      </c>
      <c r="E97" s="5" t="s">
        <v>27</v>
      </c>
      <c r="F97" s="5" t="s">
        <v>18</v>
      </c>
      <c r="G97" s="5" t="s">
        <v>19</v>
      </c>
      <c r="H97" s="6"/>
      <c r="I97" s="6">
        <v>860.63</v>
      </c>
      <c r="J97" s="6"/>
    </row>
    <row r="98" spans="1:10" ht="57.6" x14ac:dyDescent="0.3">
      <c r="A98" s="5" t="s">
        <v>13</v>
      </c>
      <c r="B98" s="5" t="s">
        <v>198</v>
      </c>
      <c r="C98" s="5" t="s">
        <v>15</v>
      </c>
      <c r="D98" s="5" t="s">
        <v>199</v>
      </c>
      <c r="E98" s="5" t="s">
        <v>27</v>
      </c>
      <c r="F98" s="5" t="s">
        <v>18</v>
      </c>
      <c r="G98" s="5" t="s">
        <v>19</v>
      </c>
      <c r="H98" s="6"/>
      <c r="I98" s="6"/>
      <c r="J98" s="6">
        <v>631.5</v>
      </c>
    </row>
    <row r="99" spans="1:10" ht="57.6" x14ac:dyDescent="0.3">
      <c r="A99" s="5" t="s">
        <v>13</v>
      </c>
      <c r="B99" s="5" t="s">
        <v>198</v>
      </c>
      <c r="C99" s="5" t="s">
        <v>15</v>
      </c>
      <c r="D99" s="5" t="s">
        <v>199</v>
      </c>
      <c r="E99" s="5" t="s">
        <v>27</v>
      </c>
      <c r="F99" s="5" t="s">
        <v>18</v>
      </c>
      <c r="G99" s="5" t="s">
        <v>19</v>
      </c>
      <c r="H99" s="6"/>
      <c r="I99" s="6">
        <v>261</v>
      </c>
      <c r="J99" s="6"/>
    </row>
    <row r="100" spans="1:10" ht="57.6" x14ac:dyDescent="0.3">
      <c r="A100" s="5" t="s">
        <v>13</v>
      </c>
      <c r="B100" s="5" t="s">
        <v>200</v>
      </c>
      <c r="C100" s="5" t="s">
        <v>15</v>
      </c>
      <c r="D100" s="5" t="s">
        <v>201</v>
      </c>
      <c r="E100" s="5" t="s">
        <v>27</v>
      </c>
      <c r="F100" s="5" t="s">
        <v>18</v>
      </c>
      <c r="G100" s="5" t="s">
        <v>19</v>
      </c>
      <c r="H100" s="6"/>
      <c r="I100" s="6">
        <v>862.5</v>
      </c>
      <c r="J100" s="6"/>
    </row>
    <row r="101" spans="1:10" ht="57.6" x14ac:dyDescent="0.3">
      <c r="A101" s="5" t="s">
        <v>13</v>
      </c>
      <c r="B101" s="5" t="s">
        <v>202</v>
      </c>
      <c r="C101" s="5" t="s">
        <v>15</v>
      </c>
      <c r="D101" s="5" t="s">
        <v>203</v>
      </c>
      <c r="E101" s="5" t="s">
        <v>27</v>
      </c>
      <c r="F101" s="5" t="s">
        <v>18</v>
      </c>
      <c r="G101" s="5" t="s">
        <v>19</v>
      </c>
      <c r="H101" s="6"/>
      <c r="I101" s="6">
        <v>722.1</v>
      </c>
      <c r="J101" s="6"/>
    </row>
    <row r="102" spans="1:10" ht="57.6" x14ac:dyDescent="0.3">
      <c r="A102" s="5" t="s">
        <v>13</v>
      </c>
      <c r="B102" s="5" t="s">
        <v>204</v>
      </c>
      <c r="C102" s="5" t="s">
        <v>15</v>
      </c>
      <c r="D102" s="5" t="s">
        <v>205</v>
      </c>
      <c r="E102" s="5" t="s">
        <v>27</v>
      </c>
      <c r="F102" s="5" t="s">
        <v>18</v>
      </c>
      <c r="G102" s="5" t="s">
        <v>19</v>
      </c>
      <c r="H102" s="6"/>
      <c r="I102" s="6">
        <v>912.9</v>
      </c>
      <c r="J102" s="6"/>
    </row>
    <row r="103" spans="1:10" ht="43.2" x14ac:dyDescent="0.3">
      <c r="A103" s="5" t="s">
        <v>20</v>
      </c>
      <c r="B103" s="5" t="s">
        <v>206</v>
      </c>
      <c r="C103" s="5" t="s">
        <v>15</v>
      </c>
      <c r="D103" s="5" t="s">
        <v>207</v>
      </c>
      <c r="E103" s="5" t="s">
        <v>23</v>
      </c>
      <c r="F103" s="5" t="s">
        <v>24</v>
      </c>
      <c r="G103" s="5" t="s">
        <v>19</v>
      </c>
      <c r="H103" s="6"/>
      <c r="I103" s="6">
        <v>361.91</v>
      </c>
      <c r="J103" s="6">
        <v>2047.5</v>
      </c>
    </row>
    <row r="104" spans="1:10" ht="43.2" x14ac:dyDescent="0.3">
      <c r="A104" s="5" t="s">
        <v>28</v>
      </c>
      <c r="B104" s="5" t="s">
        <v>208</v>
      </c>
      <c r="C104" s="5" t="s">
        <v>15</v>
      </c>
      <c r="D104" s="5" t="s">
        <v>209</v>
      </c>
      <c r="E104" s="5" t="s">
        <v>27</v>
      </c>
      <c r="F104" s="5" t="s">
        <v>18</v>
      </c>
      <c r="G104" s="5" t="s">
        <v>19</v>
      </c>
      <c r="H104" s="6"/>
      <c r="I104" s="6"/>
      <c r="J104" s="6">
        <v>1140</v>
      </c>
    </row>
    <row r="105" spans="1:10" ht="43.2" x14ac:dyDescent="0.3">
      <c r="A105" s="5" t="s">
        <v>80</v>
      </c>
      <c r="B105" s="5" t="s">
        <v>210</v>
      </c>
      <c r="C105" s="5" t="s">
        <v>15</v>
      </c>
      <c r="D105" s="5" t="s">
        <v>211</v>
      </c>
      <c r="E105" s="5" t="s">
        <v>23</v>
      </c>
      <c r="F105" s="5" t="s">
        <v>24</v>
      </c>
      <c r="G105" s="5" t="s">
        <v>19</v>
      </c>
      <c r="H105" s="6"/>
      <c r="I105" s="6">
        <v>456.12</v>
      </c>
      <c r="J105" s="6">
        <v>6725.25</v>
      </c>
    </row>
    <row r="106" spans="1:10" ht="43.2" x14ac:dyDescent="0.3">
      <c r="A106" s="5" t="s">
        <v>28</v>
      </c>
      <c r="B106" s="5" t="s">
        <v>210</v>
      </c>
      <c r="C106" s="5" t="s">
        <v>15</v>
      </c>
      <c r="D106" s="5" t="s">
        <v>211</v>
      </c>
      <c r="E106" s="5" t="s">
        <v>23</v>
      </c>
      <c r="F106" s="5" t="s">
        <v>24</v>
      </c>
      <c r="G106" s="5" t="s">
        <v>19</v>
      </c>
      <c r="H106" s="6"/>
      <c r="I106" s="6">
        <v>673.61</v>
      </c>
      <c r="J106" s="6"/>
    </row>
    <row r="107" spans="1:10" ht="43.2" x14ac:dyDescent="0.3">
      <c r="A107" s="5" t="s">
        <v>31</v>
      </c>
      <c r="B107" s="5" t="s">
        <v>212</v>
      </c>
      <c r="C107" s="5" t="s">
        <v>15</v>
      </c>
      <c r="D107" s="5" t="s">
        <v>213</v>
      </c>
      <c r="E107" s="5" t="s">
        <v>17</v>
      </c>
      <c r="F107" s="5" t="s">
        <v>35</v>
      </c>
      <c r="G107" s="5" t="s">
        <v>19</v>
      </c>
      <c r="H107" s="6"/>
      <c r="I107" s="6">
        <v>464</v>
      </c>
      <c r="J107" s="6"/>
    </row>
    <row r="108" spans="1:10" ht="57.6" x14ac:dyDescent="0.3">
      <c r="A108" s="5" t="s">
        <v>13</v>
      </c>
      <c r="B108" s="5" t="s">
        <v>214</v>
      </c>
      <c r="C108" s="5" t="s">
        <v>15</v>
      </c>
      <c r="D108" s="5" t="s">
        <v>215</v>
      </c>
      <c r="E108" s="5" t="s">
        <v>27</v>
      </c>
      <c r="F108" s="5" t="s">
        <v>18</v>
      </c>
      <c r="G108" s="5" t="s">
        <v>19</v>
      </c>
      <c r="H108" s="6"/>
      <c r="I108" s="6">
        <v>721.51</v>
      </c>
      <c r="J108" s="6"/>
    </row>
    <row r="109" spans="1:10" ht="57.6" x14ac:dyDescent="0.3">
      <c r="A109" s="5" t="s">
        <v>28</v>
      </c>
      <c r="B109" s="5" t="s">
        <v>216</v>
      </c>
      <c r="C109" s="5" t="s">
        <v>15</v>
      </c>
      <c r="D109" s="5" t="s">
        <v>217</v>
      </c>
      <c r="E109" s="5" t="s">
        <v>17</v>
      </c>
      <c r="F109" s="5" t="s">
        <v>188</v>
      </c>
      <c r="G109" s="5" t="s">
        <v>19</v>
      </c>
      <c r="H109" s="6"/>
      <c r="I109" s="6">
        <v>4084.56</v>
      </c>
      <c r="J109" s="6"/>
    </row>
    <row r="110" spans="1:10" ht="43.2" x14ac:dyDescent="0.3">
      <c r="A110" s="5" t="s">
        <v>13</v>
      </c>
      <c r="B110" s="5" t="s">
        <v>218</v>
      </c>
      <c r="C110" s="5" t="s">
        <v>15</v>
      </c>
      <c r="D110" s="5" t="s">
        <v>219</v>
      </c>
      <c r="E110" s="5" t="s">
        <v>27</v>
      </c>
      <c r="F110" s="5" t="s">
        <v>18</v>
      </c>
      <c r="G110" s="5" t="s">
        <v>19</v>
      </c>
      <c r="H110" s="6"/>
      <c r="I110" s="6">
        <v>1238.71</v>
      </c>
      <c r="J110" s="6"/>
    </row>
    <row r="111" spans="1:10" ht="43.2" x14ac:dyDescent="0.3">
      <c r="A111" s="5" t="s">
        <v>13</v>
      </c>
      <c r="B111" s="5" t="s">
        <v>220</v>
      </c>
      <c r="C111" s="5" t="s">
        <v>179</v>
      </c>
      <c r="D111" s="7" t="s">
        <v>221</v>
      </c>
      <c r="E111" s="5" t="s">
        <v>23</v>
      </c>
      <c r="F111" s="5" t="s">
        <v>24</v>
      </c>
      <c r="G111" s="5" t="s">
        <v>19</v>
      </c>
      <c r="H111" s="6"/>
      <c r="I111" s="6">
        <v>608.08000000000004</v>
      </c>
      <c r="J111" s="6"/>
    </row>
    <row r="112" spans="1:10" ht="43.2" x14ac:dyDescent="0.3">
      <c r="A112" s="5" t="s">
        <v>13</v>
      </c>
      <c r="B112" s="5" t="s">
        <v>222</v>
      </c>
      <c r="C112" s="5" t="s">
        <v>15</v>
      </c>
      <c r="D112" s="5" t="s">
        <v>223</v>
      </c>
      <c r="E112" s="5" t="s">
        <v>27</v>
      </c>
      <c r="F112" s="5" t="s">
        <v>18</v>
      </c>
      <c r="G112" s="5" t="s">
        <v>19</v>
      </c>
      <c r="H112" s="6"/>
      <c r="I112" s="6">
        <v>971.02</v>
      </c>
      <c r="J112" s="6"/>
    </row>
    <row r="113" spans="1:10" ht="43.2" x14ac:dyDescent="0.3">
      <c r="A113" s="5" t="s">
        <v>13</v>
      </c>
      <c r="B113" s="5" t="s">
        <v>224</v>
      </c>
      <c r="C113" s="5" t="s">
        <v>15</v>
      </c>
      <c r="D113" s="5" t="s">
        <v>53</v>
      </c>
      <c r="E113" s="5" t="s">
        <v>27</v>
      </c>
      <c r="F113" s="5" t="s">
        <v>18</v>
      </c>
      <c r="G113" s="5" t="s">
        <v>19</v>
      </c>
      <c r="H113" s="6"/>
      <c r="I113" s="6">
        <v>1392.74</v>
      </c>
      <c r="J113" s="6"/>
    </row>
    <row r="114" spans="1:10" ht="43.2" x14ac:dyDescent="0.3">
      <c r="A114" s="5" t="s">
        <v>28</v>
      </c>
      <c r="B114" s="5" t="s">
        <v>225</v>
      </c>
      <c r="C114" s="5" t="s">
        <v>15</v>
      </c>
      <c r="D114" s="5" t="s">
        <v>226</v>
      </c>
      <c r="E114" s="5" t="s">
        <v>27</v>
      </c>
      <c r="F114" s="5" t="s">
        <v>18</v>
      </c>
      <c r="G114" s="5" t="s">
        <v>19</v>
      </c>
      <c r="H114" s="6"/>
      <c r="I114" s="6">
        <v>1037.33</v>
      </c>
      <c r="J114" s="6">
        <v>1000</v>
      </c>
    </row>
    <row r="115" spans="1:10" ht="43.2" x14ac:dyDescent="0.3">
      <c r="A115" s="5" t="s">
        <v>227</v>
      </c>
      <c r="B115" s="5" t="s">
        <v>225</v>
      </c>
      <c r="C115" s="5" t="s">
        <v>15</v>
      </c>
      <c r="D115" s="5" t="s">
        <v>226</v>
      </c>
      <c r="E115" s="5" t="s">
        <v>23</v>
      </c>
      <c r="F115" s="5" t="s">
        <v>18</v>
      </c>
      <c r="G115" s="5" t="s">
        <v>19</v>
      </c>
      <c r="H115" s="6"/>
      <c r="I115" s="6"/>
      <c r="J115" s="6">
        <v>1408.87</v>
      </c>
    </row>
    <row r="116" spans="1:10" ht="43.2" x14ac:dyDescent="0.3">
      <c r="A116" s="5" t="s">
        <v>20</v>
      </c>
      <c r="B116" s="5" t="s">
        <v>225</v>
      </c>
      <c r="C116" s="5" t="s">
        <v>15</v>
      </c>
      <c r="D116" s="5" t="s">
        <v>226</v>
      </c>
      <c r="E116" s="5" t="s">
        <v>46</v>
      </c>
      <c r="F116" s="5" t="s">
        <v>47</v>
      </c>
      <c r="G116" s="5" t="s">
        <v>19</v>
      </c>
      <c r="H116" s="6"/>
      <c r="I116" s="6"/>
      <c r="J116" s="6">
        <v>2640</v>
      </c>
    </row>
    <row r="117" spans="1:10" ht="43.2" x14ac:dyDescent="0.3">
      <c r="A117" s="5" t="s">
        <v>31</v>
      </c>
      <c r="B117" s="5" t="s">
        <v>228</v>
      </c>
      <c r="C117" s="5" t="s">
        <v>15</v>
      </c>
      <c r="D117" s="5" t="s">
        <v>229</v>
      </c>
      <c r="E117" s="5" t="s">
        <v>17</v>
      </c>
      <c r="F117" s="5" t="s">
        <v>35</v>
      </c>
      <c r="G117" s="5" t="s">
        <v>19</v>
      </c>
      <c r="H117" s="6"/>
      <c r="I117" s="6">
        <v>464</v>
      </c>
      <c r="J117" s="6"/>
    </row>
    <row r="118" spans="1:10" ht="72" x14ac:dyDescent="0.3">
      <c r="A118" s="5" t="s">
        <v>13</v>
      </c>
      <c r="B118" s="5" t="s">
        <v>230</v>
      </c>
      <c r="C118" s="5" t="s">
        <v>15</v>
      </c>
      <c r="D118" s="5" t="s">
        <v>231</v>
      </c>
      <c r="E118" s="5" t="s">
        <v>27</v>
      </c>
      <c r="F118" s="5" t="s">
        <v>18</v>
      </c>
      <c r="G118" s="5" t="s">
        <v>19</v>
      </c>
      <c r="H118" s="6"/>
      <c r="I118" s="6">
        <v>315.13</v>
      </c>
      <c r="J118" s="6">
        <v>854</v>
      </c>
    </row>
    <row r="119" spans="1:10" ht="72" x14ac:dyDescent="0.3">
      <c r="A119" s="5" t="s">
        <v>28</v>
      </c>
      <c r="B119" s="5" t="s">
        <v>230</v>
      </c>
      <c r="C119" s="5" t="s">
        <v>15</v>
      </c>
      <c r="D119" s="5" t="s">
        <v>231</v>
      </c>
      <c r="E119" s="5" t="s">
        <v>23</v>
      </c>
      <c r="F119" s="5" t="s">
        <v>24</v>
      </c>
      <c r="G119" s="5" t="s">
        <v>19</v>
      </c>
      <c r="H119" s="6"/>
      <c r="I119" s="6"/>
      <c r="J119" s="6">
        <v>1600</v>
      </c>
    </row>
    <row r="120" spans="1:10" ht="43.2" x14ac:dyDescent="0.3">
      <c r="A120" s="5" t="s">
        <v>13</v>
      </c>
      <c r="B120" s="5" t="s">
        <v>232</v>
      </c>
      <c r="C120" s="5" t="s">
        <v>15</v>
      </c>
      <c r="D120" s="5" t="s">
        <v>233</v>
      </c>
      <c r="E120" s="5" t="s">
        <v>27</v>
      </c>
      <c r="F120" s="5" t="s">
        <v>18</v>
      </c>
      <c r="G120" s="5" t="s">
        <v>19</v>
      </c>
      <c r="H120" s="6"/>
      <c r="I120" s="6"/>
      <c r="J120" s="6">
        <v>1200</v>
      </c>
    </row>
    <row r="121" spans="1:10" ht="57.6" x14ac:dyDescent="0.3">
      <c r="A121" s="5" t="s">
        <v>28</v>
      </c>
      <c r="B121" s="5" t="s">
        <v>234</v>
      </c>
      <c r="C121" s="5" t="s">
        <v>15</v>
      </c>
      <c r="D121" s="5" t="s">
        <v>235</v>
      </c>
      <c r="E121" s="5" t="s">
        <v>27</v>
      </c>
      <c r="F121" s="5" t="s">
        <v>18</v>
      </c>
      <c r="G121" s="5" t="s">
        <v>19</v>
      </c>
      <c r="H121" s="6"/>
      <c r="I121" s="6">
        <v>737.93</v>
      </c>
      <c r="J121" s="6"/>
    </row>
    <row r="122" spans="1:10" ht="43.2" x14ac:dyDescent="0.3">
      <c r="A122" s="5" t="s">
        <v>31</v>
      </c>
      <c r="B122" s="5" t="s">
        <v>236</v>
      </c>
      <c r="C122" s="5" t="s">
        <v>15</v>
      </c>
      <c r="D122" s="5" t="s">
        <v>237</v>
      </c>
      <c r="E122" s="5" t="s">
        <v>17</v>
      </c>
      <c r="F122" s="5" t="s">
        <v>35</v>
      </c>
      <c r="G122" s="5" t="s">
        <v>19</v>
      </c>
      <c r="H122" s="6"/>
      <c r="I122" s="6">
        <v>1311.03</v>
      </c>
      <c r="J122" s="6"/>
    </row>
    <row r="123" spans="1:10" ht="43.2" x14ac:dyDescent="0.3">
      <c r="A123" s="5" t="s">
        <v>31</v>
      </c>
      <c r="B123" s="5" t="s">
        <v>238</v>
      </c>
      <c r="C123" s="5" t="s">
        <v>15</v>
      </c>
      <c r="D123" s="5" t="s">
        <v>239</v>
      </c>
      <c r="E123" s="5" t="s">
        <v>17</v>
      </c>
      <c r="F123" s="5" t="s">
        <v>35</v>
      </c>
      <c r="G123" s="5" t="s">
        <v>19</v>
      </c>
      <c r="H123" s="6"/>
      <c r="I123" s="6">
        <v>1197.71</v>
      </c>
      <c r="J123" s="6"/>
    </row>
    <row r="124" spans="1:10" ht="57.6" x14ac:dyDescent="0.3">
      <c r="A124" s="5" t="s">
        <v>13</v>
      </c>
      <c r="B124" s="5" t="s">
        <v>240</v>
      </c>
      <c r="C124" s="5" t="s">
        <v>15</v>
      </c>
      <c r="D124" s="5" t="s">
        <v>241</v>
      </c>
      <c r="E124" s="5" t="s">
        <v>27</v>
      </c>
      <c r="F124" s="5" t="s">
        <v>18</v>
      </c>
      <c r="G124" s="5" t="s">
        <v>19</v>
      </c>
      <c r="H124" s="6"/>
      <c r="I124" s="6">
        <v>1449.2</v>
      </c>
      <c r="J124" s="6"/>
    </row>
    <row r="125" spans="1:10" ht="43.2" x14ac:dyDescent="0.3">
      <c r="A125" s="5" t="s">
        <v>31</v>
      </c>
      <c r="B125" s="5" t="s">
        <v>242</v>
      </c>
      <c r="C125" s="5" t="s">
        <v>15</v>
      </c>
      <c r="D125" s="5" t="s">
        <v>243</v>
      </c>
      <c r="E125" s="5" t="s">
        <v>17</v>
      </c>
      <c r="F125" s="5" t="s">
        <v>35</v>
      </c>
      <c r="G125" s="5" t="s">
        <v>19</v>
      </c>
      <c r="H125" s="6"/>
      <c r="I125" s="6">
        <v>464</v>
      </c>
      <c r="J125" s="6"/>
    </row>
    <row r="126" spans="1:10" ht="43.2" x14ac:dyDescent="0.3">
      <c r="A126" s="5" t="s">
        <v>13</v>
      </c>
      <c r="B126" s="5" t="s">
        <v>244</v>
      </c>
      <c r="C126" s="5" t="s">
        <v>15</v>
      </c>
      <c r="D126" s="5" t="s">
        <v>245</v>
      </c>
      <c r="E126" s="5" t="s">
        <v>27</v>
      </c>
      <c r="F126" s="5" t="s">
        <v>18</v>
      </c>
      <c r="G126" s="5" t="s">
        <v>19</v>
      </c>
      <c r="H126" s="6"/>
      <c r="I126" s="6">
        <v>958</v>
      </c>
      <c r="J126" s="6"/>
    </row>
    <row r="127" spans="1:10" ht="43.2" x14ac:dyDescent="0.3">
      <c r="A127" s="5" t="s">
        <v>13</v>
      </c>
      <c r="B127" s="5" t="s">
        <v>246</v>
      </c>
      <c r="C127" s="5" t="s">
        <v>15</v>
      </c>
      <c r="D127" s="5" t="s">
        <v>190</v>
      </c>
      <c r="E127" s="5" t="s">
        <v>27</v>
      </c>
      <c r="F127" s="5" t="s">
        <v>18</v>
      </c>
      <c r="G127" s="5" t="s">
        <v>19</v>
      </c>
      <c r="H127" s="6"/>
      <c r="I127" s="6">
        <v>1006.43</v>
      </c>
      <c r="J127" s="6"/>
    </row>
    <row r="128" spans="1:10" ht="57.6" x14ac:dyDescent="0.3">
      <c r="A128" s="5" t="s">
        <v>20</v>
      </c>
      <c r="B128" s="5" t="s">
        <v>247</v>
      </c>
      <c r="C128" s="5" t="s">
        <v>15</v>
      </c>
      <c r="D128" s="5" t="s">
        <v>248</v>
      </c>
      <c r="E128" s="5" t="s">
        <v>23</v>
      </c>
      <c r="F128" s="5" t="s">
        <v>24</v>
      </c>
      <c r="G128" s="5" t="s">
        <v>19</v>
      </c>
      <c r="H128" s="6"/>
      <c r="I128" s="6">
        <v>465.55</v>
      </c>
      <c r="J128" s="6">
        <v>2135.46</v>
      </c>
    </row>
    <row r="129" spans="1:10" ht="43.2" x14ac:dyDescent="0.3">
      <c r="A129" s="5" t="s">
        <v>31</v>
      </c>
      <c r="B129" s="5" t="s">
        <v>249</v>
      </c>
      <c r="C129" s="5" t="s">
        <v>15</v>
      </c>
      <c r="D129" s="5" t="s">
        <v>250</v>
      </c>
      <c r="E129" s="5" t="s">
        <v>17</v>
      </c>
      <c r="F129" s="5" t="s">
        <v>35</v>
      </c>
      <c r="G129" s="5" t="s">
        <v>19</v>
      </c>
      <c r="H129" s="6"/>
      <c r="I129" s="6">
        <v>464</v>
      </c>
      <c r="J129" s="6"/>
    </row>
    <row r="130" spans="1:10" ht="43.2" x14ac:dyDescent="0.3">
      <c r="A130" s="5" t="s">
        <v>28</v>
      </c>
      <c r="B130" s="5" t="s">
        <v>251</v>
      </c>
      <c r="C130" s="5" t="s">
        <v>15</v>
      </c>
      <c r="D130" s="5" t="s">
        <v>252</v>
      </c>
      <c r="E130" s="5" t="s">
        <v>23</v>
      </c>
      <c r="F130" s="5" t="s">
        <v>24</v>
      </c>
      <c r="G130" s="5" t="s">
        <v>19</v>
      </c>
      <c r="H130" s="6"/>
      <c r="I130" s="6">
        <v>522.16999999999996</v>
      </c>
      <c r="J130" s="6">
        <v>800</v>
      </c>
    </row>
    <row r="131" spans="1:10" ht="57.6" x14ac:dyDescent="0.3">
      <c r="A131" s="5" t="s">
        <v>13</v>
      </c>
      <c r="B131" s="5" t="s">
        <v>253</v>
      </c>
      <c r="C131" s="5" t="s">
        <v>15</v>
      </c>
      <c r="D131" s="5" t="s">
        <v>254</v>
      </c>
      <c r="E131" s="5" t="s">
        <v>27</v>
      </c>
      <c r="F131" s="5" t="s">
        <v>18</v>
      </c>
      <c r="G131" s="5" t="s">
        <v>19</v>
      </c>
      <c r="H131" s="6"/>
      <c r="I131" s="6">
        <v>436.89</v>
      </c>
      <c r="J131" s="6"/>
    </row>
    <row r="132" spans="1:10" ht="43.2" x14ac:dyDescent="0.3">
      <c r="A132" s="5" t="s">
        <v>13</v>
      </c>
      <c r="B132" s="5" t="s">
        <v>255</v>
      </c>
      <c r="C132" s="5" t="s">
        <v>15</v>
      </c>
      <c r="D132" s="5" t="s">
        <v>256</v>
      </c>
      <c r="E132" s="5" t="s">
        <v>23</v>
      </c>
      <c r="F132" s="5" t="s">
        <v>24</v>
      </c>
      <c r="G132" s="5" t="s">
        <v>19</v>
      </c>
      <c r="H132" s="6"/>
      <c r="I132" s="6">
        <v>668.65</v>
      </c>
      <c r="J132" s="6"/>
    </row>
    <row r="133" spans="1:10" ht="43.2" x14ac:dyDescent="0.3">
      <c r="A133" s="5" t="s">
        <v>13</v>
      </c>
      <c r="B133" s="5" t="s">
        <v>257</v>
      </c>
      <c r="C133" s="5" t="s">
        <v>15</v>
      </c>
      <c r="D133" s="5" t="s">
        <v>258</v>
      </c>
      <c r="E133" s="5" t="s">
        <v>27</v>
      </c>
      <c r="F133" s="5" t="s">
        <v>18</v>
      </c>
      <c r="G133" s="5" t="s">
        <v>19</v>
      </c>
      <c r="H133" s="6"/>
      <c r="I133" s="6">
        <v>1006.42</v>
      </c>
      <c r="J133" s="6"/>
    </row>
    <row r="134" spans="1:10" ht="43.2" x14ac:dyDescent="0.3">
      <c r="A134" s="5" t="s">
        <v>13</v>
      </c>
      <c r="B134" s="5" t="s">
        <v>259</v>
      </c>
      <c r="C134" s="5" t="s">
        <v>15</v>
      </c>
      <c r="D134" s="5" t="s">
        <v>260</v>
      </c>
      <c r="E134" s="5" t="s">
        <v>27</v>
      </c>
      <c r="F134" s="5" t="s">
        <v>18</v>
      </c>
      <c r="G134" s="5" t="s">
        <v>19</v>
      </c>
      <c r="H134" s="6"/>
      <c r="I134" s="6">
        <v>1189.2</v>
      </c>
      <c r="J134" s="6"/>
    </row>
    <row r="135" spans="1:10" ht="43.2" x14ac:dyDescent="0.3">
      <c r="A135" s="5" t="s">
        <v>13</v>
      </c>
      <c r="B135" s="5" t="s">
        <v>261</v>
      </c>
      <c r="C135" s="5" t="s">
        <v>15</v>
      </c>
      <c r="D135" s="5" t="s">
        <v>262</v>
      </c>
      <c r="E135" s="5" t="s">
        <v>27</v>
      </c>
      <c r="F135" s="5" t="s">
        <v>18</v>
      </c>
      <c r="G135" s="5" t="s">
        <v>19</v>
      </c>
      <c r="H135" s="6"/>
      <c r="I135" s="6">
        <v>617.71</v>
      </c>
      <c r="J135" s="6"/>
    </row>
    <row r="136" spans="1:10" ht="43.2" x14ac:dyDescent="0.3">
      <c r="A136" s="5" t="s">
        <v>13</v>
      </c>
      <c r="B136" s="5" t="s">
        <v>263</v>
      </c>
      <c r="C136" s="5" t="s">
        <v>15</v>
      </c>
      <c r="D136" s="5" t="s">
        <v>264</v>
      </c>
      <c r="E136" s="5" t="s">
        <v>23</v>
      </c>
      <c r="F136" s="5" t="s">
        <v>24</v>
      </c>
      <c r="G136" s="5" t="s">
        <v>19</v>
      </c>
      <c r="H136" s="6"/>
      <c r="I136" s="6">
        <v>196.34</v>
      </c>
      <c r="J136" s="6"/>
    </row>
    <row r="137" spans="1:10" ht="43.2" x14ac:dyDescent="0.3">
      <c r="A137" s="5" t="s">
        <v>13</v>
      </c>
      <c r="B137" s="5" t="s">
        <v>265</v>
      </c>
      <c r="C137" s="5" t="s">
        <v>15</v>
      </c>
      <c r="D137" s="5" t="s">
        <v>266</v>
      </c>
      <c r="E137" s="5" t="s">
        <v>27</v>
      </c>
      <c r="F137" s="5" t="s">
        <v>18</v>
      </c>
      <c r="G137" s="5" t="s">
        <v>19</v>
      </c>
      <c r="H137" s="6"/>
      <c r="I137" s="6">
        <v>1488.22</v>
      </c>
      <c r="J137" s="6"/>
    </row>
    <row r="138" spans="1:10" ht="43.2" x14ac:dyDescent="0.3">
      <c r="A138" s="5" t="s">
        <v>80</v>
      </c>
      <c r="B138" s="5" t="s">
        <v>267</v>
      </c>
      <c r="C138" s="5" t="s">
        <v>15</v>
      </c>
      <c r="D138" s="5" t="s">
        <v>268</v>
      </c>
      <c r="E138" s="5" t="s">
        <v>27</v>
      </c>
      <c r="F138" s="5" t="s">
        <v>18</v>
      </c>
      <c r="G138" s="5" t="s">
        <v>19</v>
      </c>
      <c r="H138" s="6"/>
      <c r="I138" s="6"/>
      <c r="J138" s="6">
        <v>546</v>
      </c>
    </row>
    <row r="139" spans="1:10" ht="57.6" x14ac:dyDescent="0.3">
      <c r="A139" s="5" t="s">
        <v>13</v>
      </c>
      <c r="B139" s="5" t="s">
        <v>269</v>
      </c>
      <c r="C139" s="5" t="s">
        <v>15</v>
      </c>
      <c r="D139" s="5" t="s">
        <v>270</v>
      </c>
      <c r="E139" s="5" t="s">
        <v>27</v>
      </c>
      <c r="F139" s="5" t="s">
        <v>18</v>
      </c>
      <c r="G139" s="5" t="s">
        <v>19</v>
      </c>
      <c r="H139" s="6"/>
      <c r="I139" s="6">
        <v>991.82</v>
      </c>
      <c r="J139" s="6"/>
    </row>
    <row r="140" spans="1:10" ht="43.2" x14ac:dyDescent="0.3">
      <c r="A140" s="5" t="s">
        <v>13</v>
      </c>
      <c r="B140" s="5" t="s">
        <v>271</v>
      </c>
      <c r="C140" s="5" t="s">
        <v>15</v>
      </c>
      <c r="D140" s="5" t="s">
        <v>258</v>
      </c>
      <c r="E140" s="5" t="s">
        <v>27</v>
      </c>
      <c r="F140" s="5" t="s">
        <v>18</v>
      </c>
      <c r="G140" s="5" t="s">
        <v>19</v>
      </c>
      <c r="H140" s="6"/>
      <c r="I140" s="6">
        <v>866.27</v>
      </c>
      <c r="J140" s="6"/>
    </row>
    <row r="141" spans="1:10" ht="43.2" x14ac:dyDescent="0.3">
      <c r="A141" s="5" t="s">
        <v>28</v>
      </c>
      <c r="B141" s="5" t="s">
        <v>271</v>
      </c>
      <c r="C141" s="5" t="s">
        <v>15</v>
      </c>
      <c r="D141" s="5" t="s">
        <v>258</v>
      </c>
      <c r="E141" s="5" t="s">
        <v>27</v>
      </c>
      <c r="F141" s="5" t="s">
        <v>18</v>
      </c>
      <c r="G141" s="5" t="s">
        <v>19</v>
      </c>
      <c r="H141" s="6"/>
      <c r="I141" s="6">
        <v>805.36</v>
      </c>
      <c r="J141" s="6"/>
    </row>
    <row r="142" spans="1:10" ht="57.6" x14ac:dyDescent="0.3">
      <c r="A142" s="5" t="s">
        <v>13</v>
      </c>
      <c r="B142" s="5" t="s">
        <v>272</v>
      </c>
      <c r="C142" s="5" t="s">
        <v>15</v>
      </c>
      <c r="D142" s="5" t="s">
        <v>136</v>
      </c>
      <c r="E142" s="5" t="s">
        <v>27</v>
      </c>
      <c r="F142" s="5" t="s">
        <v>18</v>
      </c>
      <c r="G142" s="5" t="s">
        <v>19</v>
      </c>
      <c r="H142" s="6"/>
      <c r="I142" s="6">
        <v>920.99</v>
      </c>
      <c r="J142" s="6"/>
    </row>
    <row r="143" spans="1:10" ht="43.2" x14ac:dyDescent="0.3">
      <c r="A143" s="5" t="s">
        <v>28</v>
      </c>
      <c r="B143" s="5" t="s">
        <v>273</v>
      </c>
      <c r="C143" s="5" t="s">
        <v>15</v>
      </c>
      <c r="D143" s="5" t="s">
        <v>274</v>
      </c>
      <c r="E143" s="5" t="s">
        <v>23</v>
      </c>
      <c r="F143" s="5" t="s">
        <v>24</v>
      </c>
      <c r="G143" s="5" t="s">
        <v>19</v>
      </c>
      <c r="H143" s="6"/>
      <c r="I143" s="6"/>
      <c r="J143" s="6">
        <v>800</v>
      </c>
    </row>
    <row r="144" spans="1:10" ht="43.2" x14ac:dyDescent="0.3">
      <c r="A144" s="5" t="s">
        <v>28</v>
      </c>
      <c r="B144" s="5" t="s">
        <v>275</v>
      </c>
      <c r="C144" s="5" t="s">
        <v>15</v>
      </c>
      <c r="D144" s="5" t="s">
        <v>276</v>
      </c>
      <c r="E144" s="5" t="s">
        <v>23</v>
      </c>
      <c r="F144" s="5" t="s">
        <v>24</v>
      </c>
      <c r="G144" s="5" t="s">
        <v>19</v>
      </c>
      <c r="H144" s="6"/>
      <c r="I144" s="6">
        <v>658.1</v>
      </c>
      <c r="J144" s="6"/>
    </row>
    <row r="145" spans="1:10" ht="43.2" x14ac:dyDescent="0.3">
      <c r="A145" s="5" t="s">
        <v>13</v>
      </c>
      <c r="B145" s="5" t="s">
        <v>277</v>
      </c>
      <c r="C145" s="5" t="s">
        <v>15</v>
      </c>
      <c r="D145" s="5" t="s">
        <v>278</v>
      </c>
      <c r="E145" s="5" t="s">
        <v>17</v>
      </c>
      <c r="F145" s="5" t="s">
        <v>18</v>
      </c>
      <c r="G145" s="5" t="s">
        <v>19</v>
      </c>
      <c r="H145" s="6"/>
      <c r="I145" s="6"/>
      <c r="J145" s="6">
        <v>1720</v>
      </c>
    </row>
    <row r="146" spans="1:10" ht="43.2" x14ac:dyDescent="0.3">
      <c r="A146" s="5" t="s">
        <v>31</v>
      </c>
      <c r="B146" s="5" t="s">
        <v>279</v>
      </c>
      <c r="C146" s="5" t="s">
        <v>15</v>
      </c>
      <c r="D146" s="5" t="s">
        <v>280</v>
      </c>
      <c r="E146" s="5" t="s">
        <v>46</v>
      </c>
      <c r="F146" s="5" t="s">
        <v>18</v>
      </c>
      <c r="G146" s="5" t="s">
        <v>19</v>
      </c>
      <c r="H146" s="6"/>
      <c r="I146" s="6"/>
      <c r="J146" s="6">
        <v>1800</v>
      </c>
    </row>
    <row r="147" spans="1:10" ht="43.2" x14ac:dyDescent="0.3">
      <c r="A147" s="5" t="s">
        <v>31</v>
      </c>
      <c r="B147" s="5" t="s">
        <v>281</v>
      </c>
      <c r="C147" s="5" t="s">
        <v>15</v>
      </c>
      <c r="D147" s="5" t="s">
        <v>282</v>
      </c>
      <c r="E147" s="5" t="s">
        <v>17</v>
      </c>
      <c r="F147" s="5" t="s">
        <v>35</v>
      </c>
      <c r="G147" s="5" t="s">
        <v>19</v>
      </c>
      <c r="H147" s="6"/>
      <c r="I147" s="6">
        <v>464</v>
      </c>
      <c r="J147" s="6"/>
    </row>
    <row r="148" spans="1:10" ht="57.6" x14ac:dyDescent="0.3">
      <c r="A148" s="5" t="s">
        <v>13</v>
      </c>
      <c r="B148" s="5" t="s">
        <v>283</v>
      </c>
      <c r="C148" s="5" t="s">
        <v>15</v>
      </c>
      <c r="D148" s="5" t="s">
        <v>185</v>
      </c>
      <c r="E148" s="5" t="s">
        <v>27</v>
      </c>
      <c r="F148" s="5" t="s">
        <v>18</v>
      </c>
      <c r="G148" s="5" t="s">
        <v>19</v>
      </c>
      <c r="H148" s="6"/>
      <c r="I148" s="6">
        <v>1068</v>
      </c>
      <c r="J148" s="6"/>
    </row>
    <row r="149" spans="1:10" ht="43.2" x14ac:dyDescent="0.3">
      <c r="A149" s="5" t="s">
        <v>31</v>
      </c>
      <c r="B149" s="5" t="s">
        <v>284</v>
      </c>
      <c r="C149" s="5" t="s">
        <v>15</v>
      </c>
      <c r="D149" s="5" t="s">
        <v>285</v>
      </c>
      <c r="E149" s="5" t="s">
        <v>17</v>
      </c>
      <c r="F149" s="5" t="s">
        <v>35</v>
      </c>
      <c r="G149" s="5" t="s">
        <v>19</v>
      </c>
      <c r="H149" s="6"/>
      <c r="I149" s="6">
        <v>1036.03</v>
      </c>
      <c r="J149" s="6"/>
    </row>
    <row r="150" spans="1:10" ht="72" x14ac:dyDescent="0.3">
      <c r="A150" s="5" t="s">
        <v>28</v>
      </c>
      <c r="B150" s="5" t="s">
        <v>286</v>
      </c>
      <c r="C150" s="5" t="s">
        <v>15</v>
      </c>
      <c r="D150" s="5" t="s">
        <v>287</v>
      </c>
      <c r="E150" s="5" t="s">
        <v>27</v>
      </c>
      <c r="F150" s="5" t="s">
        <v>18</v>
      </c>
      <c r="G150" s="5" t="s">
        <v>19</v>
      </c>
      <c r="H150" s="6"/>
      <c r="I150" s="6"/>
      <c r="J150" s="6">
        <v>570</v>
      </c>
    </row>
    <row r="151" spans="1:10" ht="72" x14ac:dyDescent="0.3">
      <c r="A151" s="5" t="s">
        <v>20</v>
      </c>
      <c r="B151" s="5" t="s">
        <v>286</v>
      </c>
      <c r="C151" s="5" t="s">
        <v>15</v>
      </c>
      <c r="D151" s="5" t="s">
        <v>287</v>
      </c>
      <c r="E151" s="5" t="s">
        <v>27</v>
      </c>
      <c r="F151" s="5" t="s">
        <v>18</v>
      </c>
      <c r="G151" s="5" t="s">
        <v>19</v>
      </c>
      <c r="H151" s="6"/>
      <c r="I151" s="6"/>
      <c r="J151" s="6">
        <v>682.5</v>
      </c>
    </row>
    <row r="152" spans="1:10" ht="57.6" x14ac:dyDescent="0.3">
      <c r="A152" s="5" t="s">
        <v>31</v>
      </c>
      <c r="B152" s="5" t="s">
        <v>288</v>
      </c>
      <c r="C152" s="5" t="s">
        <v>15</v>
      </c>
      <c r="D152" s="5" t="s">
        <v>150</v>
      </c>
      <c r="E152" s="5" t="s">
        <v>17</v>
      </c>
      <c r="F152" s="5" t="s">
        <v>98</v>
      </c>
      <c r="G152" s="5" t="s">
        <v>19</v>
      </c>
      <c r="H152" s="6">
        <v>1195.6300000000001</v>
      </c>
      <c r="I152" s="6">
        <v>11494.3</v>
      </c>
      <c r="J152" s="6"/>
    </row>
    <row r="153" spans="1:10" ht="43.2" x14ac:dyDescent="0.3">
      <c r="A153" s="5" t="s">
        <v>31</v>
      </c>
      <c r="B153" s="5" t="s">
        <v>289</v>
      </c>
      <c r="C153" s="5" t="s">
        <v>15</v>
      </c>
      <c r="D153" s="5" t="s">
        <v>290</v>
      </c>
      <c r="E153" s="5" t="s">
        <v>17</v>
      </c>
      <c r="F153" s="5" t="s">
        <v>35</v>
      </c>
      <c r="G153" s="5" t="s">
        <v>19</v>
      </c>
      <c r="H153" s="6"/>
      <c r="I153" s="6">
        <v>1020.27</v>
      </c>
      <c r="J153" s="6"/>
    </row>
    <row r="154" spans="1:10" ht="57.6" x14ac:dyDescent="0.3">
      <c r="A154" s="5" t="s">
        <v>31</v>
      </c>
      <c r="B154" s="5" t="s">
        <v>291</v>
      </c>
      <c r="C154" s="5" t="s">
        <v>15</v>
      </c>
      <c r="D154" s="5" t="s">
        <v>292</v>
      </c>
      <c r="E154" s="5" t="s">
        <v>17</v>
      </c>
      <c r="F154" s="5" t="s">
        <v>35</v>
      </c>
      <c r="G154" s="5" t="s">
        <v>19</v>
      </c>
      <c r="H154" s="6"/>
      <c r="I154" s="6">
        <v>1036.03</v>
      </c>
      <c r="J154" s="6"/>
    </row>
    <row r="155" spans="1:10" ht="28.8" x14ac:dyDescent="0.3">
      <c r="A155" s="5" t="s">
        <v>13</v>
      </c>
      <c r="B155" s="5" t="s">
        <v>293</v>
      </c>
      <c r="C155" s="5" t="s">
        <v>15</v>
      </c>
      <c r="D155" s="5" t="s">
        <v>294</v>
      </c>
      <c r="E155" s="5" t="s">
        <v>17</v>
      </c>
      <c r="F155" s="5" t="s">
        <v>18</v>
      </c>
      <c r="G155" s="5" t="s">
        <v>19</v>
      </c>
      <c r="H155" s="6"/>
      <c r="I155" s="6"/>
      <c r="J155" s="6">
        <v>688</v>
      </c>
    </row>
    <row r="156" spans="1:10" ht="43.2" x14ac:dyDescent="0.3">
      <c r="A156" s="5" t="s">
        <v>28</v>
      </c>
      <c r="B156" s="5" t="s">
        <v>293</v>
      </c>
      <c r="C156" s="5" t="s">
        <v>15</v>
      </c>
      <c r="D156" s="5" t="s">
        <v>294</v>
      </c>
      <c r="E156" s="5" t="s">
        <v>23</v>
      </c>
      <c r="F156" s="5" t="s">
        <v>24</v>
      </c>
      <c r="G156" s="5" t="s">
        <v>19</v>
      </c>
      <c r="H156" s="6"/>
      <c r="I156" s="6"/>
      <c r="J156" s="6">
        <v>1825.75</v>
      </c>
    </row>
    <row r="157" spans="1:10" ht="43.2" x14ac:dyDescent="0.3">
      <c r="A157" s="5" t="s">
        <v>31</v>
      </c>
      <c r="B157" s="5" t="s">
        <v>295</v>
      </c>
      <c r="C157" s="5" t="s">
        <v>15</v>
      </c>
      <c r="D157" s="5" t="s">
        <v>296</v>
      </c>
      <c r="E157" s="5" t="s">
        <v>17</v>
      </c>
      <c r="F157" s="5" t="s">
        <v>35</v>
      </c>
      <c r="G157" s="5" t="s">
        <v>19</v>
      </c>
      <c r="H157" s="6"/>
      <c r="I157" s="6">
        <v>464</v>
      </c>
      <c r="J157" s="6"/>
    </row>
    <row r="158" spans="1:10" ht="43.2" x14ac:dyDescent="0.3">
      <c r="A158" s="5" t="s">
        <v>13</v>
      </c>
      <c r="B158" s="5" t="s">
        <v>297</v>
      </c>
      <c r="C158" s="5" t="s">
        <v>15</v>
      </c>
      <c r="D158" s="5" t="s">
        <v>298</v>
      </c>
      <c r="E158" s="5" t="s">
        <v>27</v>
      </c>
      <c r="F158" s="5" t="s">
        <v>18</v>
      </c>
      <c r="G158" s="5" t="s">
        <v>19</v>
      </c>
      <c r="H158" s="6"/>
      <c r="I158" s="6">
        <v>993.2</v>
      </c>
      <c r="J158" s="6"/>
    </row>
    <row r="159" spans="1:10" ht="57.6" x14ac:dyDescent="0.3">
      <c r="A159" s="5" t="s">
        <v>20</v>
      </c>
      <c r="B159" s="5" t="s">
        <v>299</v>
      </c>
      <c r="C159" s="5" t="s">
        <v>179</v>
      </c>
      <c r="D159" s="7" t="s">
        <v>300</v>
      </c>
      <c r="E159" s="5" t="s">
        <v>23</v>
      </c>
      <c r="F159" s="5" t="s">
        <v>18</v>
      </c>
      <c r="G159" s="5" t="s">
        <v>19</v>
      </c>
      <c r="H159" s="6"/>
      <c r="I159" s="6">
        <v>1847.28</v>
      </c>
      <c r="J159" s="6"/>
    </row>
    <row r="160" spans="1:10" ht="43.2" x14ac:dyDescent="0.3">
      <c r="A160" s="5" t="s">
        <v>13</v>
      </c>
      <c r="B160" s="5" t="s">
        <v>301</v>
      </c>
      <c r="C160" s="5" t="s">
        <v>15</v>
      </c>
      <c r="D160" s="5" t="s">
        <v>302</v>
      </c>
      <c r="E160" s="5" t="s">
        <v>27</v>
      </c>
      <c r="F160" s="5" t="s">
        <v>18</v>
      </c>
      <c r="G160" s="5" t="s">
        <v>19</v>
      </c>
      <c r="H160" s="6"/>
      <c r="I160" s="6">
        <v>1654.3</v>
      </c>
      <c r="J160" s="6"/>
    </row>
    <row r="161" spans="1:10" ht="57.6" x14ac:dyDescent="0.3">
      <c r="A161" s="5" t="s">
        <v>31</v>
      </c>
      <c r="B161" s="5" t="s">
        <v>303</v>
      </c>
      <c r="C161" s="5" t="s">
        <v>15</v>
      </c>
      <c r="D161" s="5" t="s">
        <v>304</v>
      </c>
      <c r="E161" s="5" t="s">
        <v>17</v>
      </c>
      <c r="F161" s="5" t="s">
        <v>35</v>
      </c>
      <c r="G161" s="5" t="s">
        <v>19</v>
      </c>
      <c r="H161" s="6"/>
      <c r="I161" s="6">
        <v>464</v>
      </c>
      <c r="J161" s="6"/>
    </row>
    <row r="162" spans="1:10" ht="43.2" x14ac:dyDescent="0.3">
      <c r="A162" s="5" t="s">
        <v>13</v>
      </c>
      <c r="B162" s="5" t="s">
        <v>305</v>
      </c>
      <c r="C162" s="5" t="s">
        <v>15</v>
      </c>
      <c r="D162" s="5" t="s">
        <v>306</v>
      </c>
      <c r="E162" s="5" t="s">
        <v>27</v>
      </c>
      <c r="F162" s="5" t="s">
        <v>18</v>
      </c>
      <c r="G162" s="5" t="s">
        <v>19</v>
      </c>
      <c r="H162" s="6"/>
      <c r="I162" s="6">
        <v>1808.93</v>
      </c>
      <c r="J162" s="6"/>
    </row>
    <row r="163" spans="1:10" ht="43.2" x14ac:dyDescent="0.3">
      <c r="A163" s="5" t="s">
        <v>13</v>
      </c>
      <c r="B163" s="5" t="s">
        <v>307</v>
      </c>
      <c r="C163" s="5" t="s">
        <v>15</v>
      </c>
      <c r="D163" s="5" t="s">
        <v>158</v>
      </c>
      <c r="E163" s="5" t="s">
        <v>17</v>
      </c>
      <c r="F163" s="5" t="s">
        <v>98</v>
      </c>
      <c r="G163" s="5" t="s">
        <v>19</v>
      </c>
      <c r="H163" s="6">
        <v>1089.05</v>
      </c>
      <c r="I163" s="6"/>
      <c r="J163" s="6"/>
    </row>
    <row r="164" spans="1:10" ht="43.2" x14ac:dyDescent="0.3">
      <c r="A164" s="5" t="s">
        <v>13</v>
      </c>
      <c r="B164" s="5" t="s">
        <v>308</v>
      </c>
      <c r="C164" s="5" t="s">
        <v>15</v>
      </c>
      <c r="D164" s="5" t="s">
        <v>309</v>
      </c>
      <c r="E164" s="5" t="s">
        <v>23</v>
      </c>
      <c r="F164" s="5" t="s">
        <v>24</v>
      </c>
      <c r="G164" s="5" t="s">
        <v>19</v>
      </c>
      <c r="H164" s="6"/>
      <c r="I164" s="6"/>
      <c r="J164" s="6">
        <v>2989</v>
      </c>
    </row>
    <row r="165" spans="1:10" ht="43.2" x14ac:dyDescent="0.3">
      <c r="A165" s="5" t="s">
        <v>13</v>
      </c>
      <c r="B165" s="5" t="s">
        <v>310</v>
      </c>
      <c r="C165" s="5" t="s">
        <v>15</v>
      </c>
      <c r="D165" s="5" t="s">
        <v>311</v>
      </c>
      <c r="E165" s="5" t="s">
        <v>27</v>
      </c>
      <c r="F165" s="5" t="s">
        <v>18</v>
      </c>
      <c r="G165" s="5" t="s">
        <v>19</v>
      </c>
      <c r="H165" s="6"/>
      <c r="I165" s="6">
        <v>1006.43</v>
      </c>
      <c r="J165" s="6"/>
    </row>
    <row r="166" spans="1:10" ht="43.2" x14ac:dyDescent="0.3">
      <c r="A166" s="5" t="s">
        <v>31</v>
      </c>
      <c r="B166" s="5" t="s">
        <v>312</v>
      </c>
      <c r="C166" s="5" t="s">
        <v>15</v>
      </c>
      <c r="D166" s="5" t="s">
        <v>313</v>
      </c>
      <c r="E166" s="5" t="s">
        <v>17</v>
      </c>
      <c r="F166" s="5" t="s">
        <v>35</v>
      </c>
      <c r="G166" s="5" t="s">
        <v>19</v>
      </c>
      <c r="H166" s="6"/>
      <c r="I166" s="6">
        <v>464</v>
      </c>
      <c r="J166" s="6"/>
    </row>
    <row r="167" spans="1:10" ht="43.2" x14ac:dyDescent="0.3">
      <c r="A167" s="5" t="s">
        <v>28</v>
      </c>
      <c r="B167" s="5" t="s">
        <v>314</v>
      </c>
      <c r="C167" s="5" t="s">
        <v>15</v>
      </c>
      <c r="D167" s="5" t="s">
        <v>315</v>
      </c>
      <c r="E167" s="5" t="s">
        <v>27</v>
      </c>
      <c r="F167" s="5" t="s">
        <v>18</v>
      </c>
      <c r="G167" s="5" t="s">
        <v>19</v>
      </c>
      <c r="H167" s="6"/>
      <c r="I167" s="6"/>
      <c r="J167" s="6">
        <v>570</v>
      </c>
    </row>
    <row r="168" spans="1:10" ht="43.2" x14ac:dyDescent="0.3">
      <c r="A168" s="5" t="s">
        <v>13</v>
      </c>
      <c r="B168" s="5" t="s">
        <v>314</v>
      </c>
      <c r="C168" s="5" t="s">
        <v>15</v>
      </c>
      <c r="D168" s="5" t="s">
        <v>315</v>
      </c>
      <c r="E168" s="5" t="s">
        <v>27</v>
      </c>
      <c r="F168" s="5" t="s">
        <v>18</v>
      </c>
      <c r="G168" s="5" t="s">
        <v>19</v>
      </c>
      <c r="H168" s="6"/>
      <c r="I168" s="6"/>
      <c r="J168" s="6">
        <v>688</v>
      </c>
    </row>
    <row r="169" spans="1:10" ht="43.2" x14ac:dyDescent="0.3">
      <c r="A169" s="5" t="s">
        <v>31</v>
      </c>
      <c r="B169" s="5" t="s">
        <v>314</v>
      </c>
      <c r="C169" s="5" t="s">
        <v>15</v>
      </c>
      <c r="D169" s="5" t="s">
        <v>315</v>
      </c>
      <c r="E169" s="5" t="s">
        <v>27</v>
      </c>
      <c r="F169" s="5" t="s">
        <v>18</v>
      </c>
      <c r="G169" s="5" t="s">
        <v>19</v>
      </c>
      <c r="H169" s="6"/>
      <c r="I169" s="6"/>
      <c r="J169" s="6">
        <v>1140</v>
      </c>
    </row>
    <row r="170" spans="1:10" ht="43.2" x14ac:dyDescent="0.3">
      <c r="A170" s="5" t="s">
        <v>31</v>
      </c>
      <c r="B170" s="5" t="s">
        <v>314</v>
      </c>
      <c r="C170" s="5" t="s">
        <v>15</v>
      </c>
      <c r="D170" s="5" t="s">
        <v>315</v>
      </c>
      <c r="E170" s="5" t="s">
        <v>27</v>
      </c>
      <c r="F170" s="5" t="s">
        <v>18</v>
      </c>
      <c r="G170" s="5" t="s">
        <v>19</v>
      </c>
      <c r="H170" s="6"/>
      <c r="I170" s="6">
        <v>378.09</v>
      </c>
      <c r="J170" s="6">
        <v>1710</v>
      </c>
    </row>
    <row r="171" spans="1:10" ht="43.2" x14ac:dyDescent="0.3">
      <c r="A171" s="5" t="s">
        <v>13</v>
      </c>
      <c r="B171" s="5" t="s">
        <v>316</v>
      </c>
      <c r="C171" s="5" t="s">
        <v>15</v>
      </c>
      <c r="D171" s="5" t="s">
        <v>317</v>
      </c>
      <c r="E171" s="5" t="s">
        <v>23</v>
      </c>
      <c r="F171" s="5" t="s">
        <v>24</v>
      </c>
      <c r="G171" s="5" t="s">
        <v>19</v>
      </c>
      <c r="H171" s="6"/>
      <c r="I171" s="6">
        <v>422.94</v>
      </c>
      <c r="J171" s="6">
        <v>2408</v>
      </c>
    </row>
    <row r="172" spans="1:10" ht="43.2" x14ac:dyDescent="0.3">
      <c r="A172" s="5" t="s">
        <v>20</v>
      </c>
      <c r="B172" s="5" t="s">
        <v>316</v>
      </c>
      <c r="C172" s="5" t="s">
        <v>15</v>
      </c>
      <c r="D172" s="5" t="s">
        <v>317</v>
      </c>
      <c r="E172" s="5" t="s">
        <v>23</v>
      </c>
      <c r="F172" s="5" t="s">
        <v>24</v>
      </c>
      <c r="G172" s="5" t="s">
        <v>19</v>
      </c>
      <c r="H172" s="6"/>
      <c r="I172" s="6">
        <v>477.25</v>
      </c>
      <c r="J172" s="6">
        <v>2580</v>
      </c>
    </row>
    <row r="173" spans="1:10" ht="57.6" x14ac:dyDescent="0.3">
      <c r="A173" s="5" t="s">
        <v>13</v>
      </c>
      <c r="B173" s="5" t="s">
        <v>318</v>
      </c>
      <c r="C173" s="5" t="s">
        <v>15</v>
      </c>
      <c r="D173" s="5" t="s">
        <v>126</v>
      </c>
      <c r="E173" s="5" t="s">
        <v>27</v>
      </c>
      <c r="F173" s="5" t="s">
        <v>18</v>
      </c>
      <c r="G173" s="5" t="s">
        <v>19</v>
      </c>
      <c r="H173" s="6"/>
      <c r="I173" s="6">
        <v>2265.9</v>
      </c>
      <c r="J173" s="6"/>
    </row>
    <row r="174" spans="1:10" ht="72" x14ac:dyDescent="0.3">
      <c r="A174" s="5" t="s">
        <v>28</v>
      </c>
      <c r="B174" s="5" t="s">
        <v>319</v>
      </c>
      <c r="C174" s="5" t="s">
        <v>15</v>
      </c>
      <c r="D174" s="5" t="s">
        <v>320</v>
      </c>
      <c r="E174" s="5" t="s">
        <v>27</v>
      </c>
      <c r="F174" s="5" t="s">
        <v>18</v>
      </c>
      <c r="G174" s="5" t="s">
        <v>19</v>
      </c>
      <c r="H174" s="6"/>
      <c r="I174" s="6"/>
      <c r="J174" s="6">
        <v>1083</v>
      </c>
    </row>
    <row r="175" spans="1:10" ht="57.6" x14ac:dyDescent="0.3">
      <c r="A175" s="5" t="s">
        <v>13</v>
      </c>
      <c r="B175" s="5" t="s">
        <v>321</v>
      </c>
      <c r="C175" s="5" t="s">
        <v>15</v>
      </c>
      <c r="D175" s="5" t="s">
        <v>322</v>
      </c>
      <c r="E175" s="5" t="s">
        <v>27</v>
      </c>
      <c r="F175" s="5" t="s">
        <v>18</v>
      </c>
      <c r="G175" s="5" t="s">
        <v>19</v>
      </c>
      <c r="H175" s="6"/>
      <c r="I175" s="6">
        <v>1017.4</v>
      </c>
      <c r="J175" s="6"/>
    </row>
    <row r="176" spans="1:10" ht="43.2" x14ac:dyDescent="0.3">
      <c r="A176" s="5" t="s">
        <v>28</v>
      </c>
      <c r="B176" s="5" t="s">
        <v>323</v>
      </c>
      <c r="C176" s="5" t="s">
        <v>15</v>
      </c>
      <c r="D176" s="5" t="s">
        <v>324</v>
      </c>
      <c r="E176" s="5" t="s">
        <v>27</v>
      </c>
      <c r="F176" s="5" t="s">
        <v>18</v>
      </c>
      <c r="G176" s="5" t="s">
        <v>19</v>
      </c>
      <c r="H176" s="6"/>
      <c r="I176" s="6"/>
      <c r="J176" s="6">
        <v>1173</v>
      </c>
    </row>
    <row r="177" spans="1:10" ht="43.2" x14ac:dyDescent="0.3">
      <c r="A177" s="5" t="s">
        <v>13</v>
      </c>
      <c r="B177" s="5" t="s">
        <v>325</v>
      </c>
      <c r="C177" s="5" t="s">
        <v>15</v>
      </c>
      <c r="D177" s="5" t="s">
        <v>167</v>
      </c>
      <c r="E177" s="5" t="s">
        <v>27</v>
      </c>
      <c r="F177" s="5" t="s">
        <v>18</v>
      </c>
      <c r="G177" s="5" t="s">
        <v>19</v>
      </c>
      <c r="H177" s="6"/>
      <c r="I177" s="6">
        <v>522</v>
      </c>
      <c r="J177" s="6"/>
    </row>
    <row r="178" spans="1:10" ht="43.2" x14ac:dyDescent="0.3">
      <c r="A178" s="5" t="s">
        <v>31</v>
      </c>
      <c r="B178" s="5" t="s">
        <v>326</v>
      </c>
      <c r="C178" s="5" t="s">
        <v>15</v>
      </c>
      <c r="D178" s="5" t="s">
        <v>327</v>
      </c>
      <c r="E178" s="5" t="s">
        <v>17</v>
      </c>
      <c r="F178" s="5" t="s">
        <v>35</v>
      </c>
      <c r="G178" s="5" t="s">
        <v>19</v>
      </c>
      <c r="H178" s="6"/>
      <c r="I178" s="6">
        <v>1110.25</v>
      </c>
      <c r="J178" s="6"/>
    </row>
    <row r="179" spans="1:10" ht="43.2" x14ac:dyDescent="0.3">
      <c r="A179" s="5" t="s">
        <v>28</v>
      </c>
      <c r="B179" s="5" t="s">
        <v>328</v>
      </c>
      <c r="C179" s="5" t="s">
        <v>15</v>
      </c>
      <c r="D179" s="5" t="s">
        <v>329</v>
      </c>
      <c r="E179" s="5" t="s">
        <v>27</v>
      </c>
      <c r="F179" s="5" t="s">
        <v>18</v>
      </c>
      <c r="G179" s="5" t="s">
        <v>19</v>
      </c>
      <c r="H179" s="6"/>
      <c r="I179" s="6"/>
      <c r="J179" s="6">
        <v>1140</v>
      </c>
    </row>
    <row r="180" spans="1:10" ht="43.2" x14ac:dyDescent="0.3">
      <c r="A180" s="5" t="s">
        <v>28</v>
      </c>
      <c r="B180" s="5" t="s">
        <v>330</v>
      </c>
      <c r="C180" s="5" t="s">
        <v>15</v>
      </c>
      <c r="D180" s="5" t="s">
        <v>331</v>
      </c>
      <c r="E180" s="5" t="s">
        <v>27</v>
      </c>
      <c r="F180" s="5" t="s">
        <v>18</v>
      </c>
      <c r="G180" s="5" t="s">
        <v>19</v>
      </c>
      <c r="H180" s="6"/>
      <c r="I180" s="6"/>
      <c r="J180" s="6">
        <v>570</v>
      </c>
    </row>
    <row r="181" spans="1:10" ht="43.2" x14ac:dyDescent="0.3">
      <c r="A181" s="5" t="s">
        <v>28</v>
      </c>
      <c r="B181" s="5" t="s">
        <v>332</v>
      </c>
      <c r="C181" s="5" t="s">
        <v>15</v>
      </c>
      <c r="D181" s="5" t="s">
        <v>333</v>
      </c>
      <c r="E181" s="5" t="s">
        <v>27</v>
      </c>
      <c r="F181" s="5" t="s">
        <v>18</v>
      </c>
      <c r="G181" s="5" t="s">
        <v>19</v>
      </c>
      <c r="H181" s="6"/>
      <c r="I181" s="6">
        <v>146.44999999999999</v>
      </c>
      <c r="J181" s="6"/>
    </row>
    <row r="182" spans="1:10" ht="43.2" x14ac:dyDescent="0.3">
      <c r="A182" s="5" t="s">
        <v>13</v>
      </c>
      <c r="B182" s="5" t="s">
        <v>334</v>
      </c>
      <c r="C182" s="5" t="s">
        <v>15</v>
      </c>
      <c r="D182" s="5" t="s">
        <v>335</v>
      </c>
      <c r="E182" s="5" t="s">
        <v>27</v>
      </c>
      <c r="F182" s="5" t="s">
        <v>18</v>
      </c>
      <c r="G182" s="5" t="s">
        <v>19</v>
      </c>
      <c r="H182" s="6"/>
      <c r="I182" s="6">
        <v>920.99</v>
      </c>
      <c r="J182" s="6"/>
    </row>
    <row r="183" spans="1:10" ht="43.2" x14ac:dyDescent="0.3">
      <c r="A183" s="5" t="s">
        <v>13</v>
      </c>
      <c r="B183" s="5" t="s">
        <v>336</v>
      </c>
      <c r="C183" s="5" t="s">
        <v>15</v>
      </c>
      <c r="D183" s="5" t="s">
        <v>337</v>
      </c>
      <c r="E183" s="5" t="s">
        <v>27</v>
      </c>
      <c r="F183" s="5" t="s">
        <v>18</v>
      </c>
      <c r="G183" s="5" t="s">
        <v>19</v>
      </c>
      <c r="H183" s="6"/>
      <c r="I183" s="6">
        <v>1486.61</v>
      </c>
      <c r="J183" s="6"/>
    </row>
    <row r="184" spans="1:10" ht="43.2" x14ac:dyDescent="0.3">
      <c r="A184" s="5" t="s">
        <v>13</v>
      </c>
      <c r="B184" s="5" t="s">
        <v>338</v>
      </c>
      <c r="C184" s="5" t="s">
        <v>15</v>
      </c>
      <c r="D184" s="5" t="s">
        <v>339</v>
      </c>
      <c r="E184" s="5" t="s">
        <v>27</v>
      </c>
      <c r="F184" s="5" t="s">
        <v>18</v>
      </c>
      <c r="G184" s="5" t="s">
        <v>19</v>
      </c>
      <c r="H184" s="6"/>
      <c r="I184" s="6"/>
      <c r="J184" s="6">
        <v>1708</v>
      </c>
    </row>
    <row r="185" spans="1:10" ht="43.2" x14ac:dyDescent="0.3">
      <c r="A185" s="5" t="s">
        <v>13</v>
      </c>
      <c r="B185" s="5" t="s">
        <v>338</v>
      </c>
      <c r="C185" s="5" t="s">
        <v>15</v>
      </c>
      <c r="D185" s="5" t="s">
        <v>339</v>
      </c>
      <c r="E185" s="5" t="s">
        <v>27</v>
      </c>
      <c r="F185" s="5" t="s">
        <v>18</v>
      </c>
      <c r="G185" s="5" t="s">
        <v>19</v>
      </c>
      <c r="H185" s="6"/>
      <c r="I185" s="6">
        <v>501.5</v>
      </c>
      <c r="J185" s="6"/>
    </row>
    <row r="186" spans="1:10" ht="43.2" x14ac:dyDescent="0.3">
      <c r="A186" s="5" t="s">
        <v>80</v>
      </c>
      <c r="B186" s="5" t="s">
        <v>340</v>
      </c>
      <c r="C186" s="5" t="s">
        <v>15</v>
      </c>
      <c r="D186" s="5" t="s">
        <v>341</v>
      </c>
      <c r="E186" s="5" t="s">
        <v>27</v>
      </c>
      <c r="F186" s="5" t="s">
        <v>35</v>
      </c>
      <c r="G186" s="5" t="s">
        <v>19</v>
      </c>
      <c r="H186" s="6"/>
      <c r="I186" s="6"/>
      <c r="J186" s="6">
        <v>2775.5</v>
      </c>
    </row>
    <row r="187" spans="1:10" ht="43.2" x14ac:dyDescent="0.3">
      <c r="A187" s="5" t="s">
        <v>13</v>
      </c>
      <c r="B187" s="5" t="s">
        <v>342</v>
      </c>
      <c r="C187" s="5" t="s">
        <v>15</v>
      </c>
      <c r="D187" s="5" t="s">
        <v>75</v>
      </c>
      <c r="E187" s="5" t="s">
        <v>27</v>
      </c>
      <c r="F187" s="5" t="s">
        <v>18</v>
      </c>
      <c r="G187" s="5" t="s">
        <v>19</v>
      </c>
      <c r="H187" s="6"/>
      <c r="I187" s="6">
        <v>1006.43</v>
      </c>
      <c r="J187" s="6"/>
    </row>
    <row r="188" spans="1:10" ht="43.2" x14ac:dyDescent="0.3">
      <c r="A188" s="5" t="s">
        <v>13</v>
      </c>
      <c r="B188" s="5" t="s">
        <v>343</v>
      </c>
      <c r="C188" s="5" t="s">
        <v>15</v>
      </c>
      <c r="D188" s="5" t="s">
        <v>344</v>
      </c>
      <c r="E188" s="5" t="s">
        <v>17</v>
      </c>
      <c r="F188" s="5" t="s">
        <v>18</v>
      </c>
      <c r="G188" s="5" t="s">
        <v>19</v>
      </c>
      <c r="H188" s="6"/>
      <c r="I188" s="6"/>
      <c r="J188" s="6">
        <v>1720</v>
      </c>
    </row>
    <row r="189" spans="1:10" ht="57.6" x14ac:dyDescent="0.3">
      <c r="A189" s="5" t="s">
        <v>13</v>
      </c>
      <c r="B189" s="5" t="s">
        <v>345</v>
      </c>
      <c r="C189" s="5" t="s">
        <v>15</v>
      </c>
      <c r="D189" s="5" t="s">
        <v>84</v>
      </c>
      <c r="E189" s="5" t="s">
        <v>27</v>
      </c>
      <c r="F189" s="5" t="s">
        <v>18</v>
      </c>
      <c r="G189" s="5" t="s">
        <v>19</v>
      </c>
      <c r="H189" s="6"/>
      <c r="I189" s="6">
        <v>1132.6099999999999</v>
      </c>
      <c r="J189" s="6"/>
    </row>
    <row r="190" spans="1:10" ht="57.6" x14ac:dyDescent="0.3">
      <c r="A190" s="5" t="s">
        <v>13</v>
      </c>
      <c r="B190" s="5" t="s">
        <v>346</v>
      </c>
      <c r="C190" s="5" t="s">
        <v>15</v>
      </c>
      <c r="D190" s="5" t="s">
        <v>347</v>
      </c>
      <c r="E190" s="5" t="s">
        <v>27</v>
      </c>
      <c r="F190" s="5" t="s">
        <v>18</v>
      </c>
      <c r="G190" s="5" t="s">
        <v>19</v>
      </c>
      <c r="H190" s="6"/>
      <c r="I190" s="6">
        <v>911.51</v>
      </c>
      <c r="J190" s="6"/>
    </row>
    <row r="191" spans="1:10" ht="43.2" x14ac:dyDescent="0.3">
      <c r="A191" s="5" t="s">
        <v>13</v>
      </c>
      <c r="B191" s="5" t="s">
        <v>348</v>
      </c>
      <c r="C191" s="5" t="s">
        <v>15</v>
      </c>
      <c r="D191" s="5" t="s">
        <v>349</v>
      </c>
      <c r="E191" s="5" t="s">
        <v>27</v>
      </c>
      <c r="F191" s="5" t="s">
        <v>18</v>
      </c>
      <c r="G191" s="5" t="s">
        <v>19</v>
      </c>
      <c r="H191" s="6"/>
      <c r="I191" s="6"/>
      <c r="J191" s="6">
        <v>1092</v>
      </c>
    </row>
    <row r="192" spans="1:10" ht="43.2" x14ac:dyDescent="0.3">
      <c r="A192" s="10" t="s">
        <v>31</v>
      </c>
      <c r="B192" s="5" t="s">
        <v>350</v>
      </c>
      <c r="C192" s="5" t="s">
        <v>15</v>
      </c>
      <c r="D192" s="5" t="s">
        <v>351</v>
      </c>
      <c r="E192" s="5" t="s">
        <v>17</v>
      </c>
      <c r="F192" s="5" t="s">
        <v>98</v>
      </c>
      <c r="G192" s="5" t="s">
        <v>19</v>
      </c>
      <c r="H192" s="6">
        <v>889.03</v>
      </c>
      <c r="I192" s="6">
        <f>1062.8+10775.36+2514.87</f>
        <v>14353.03</v>
      </c>
      <c r="J192" s="6"/>
    </row>
    <row r="193" spans="1:10" ht="43.2" x14ac:dyDescent="0.3">
      <c r="A193" s="5" t="s">
        <v>28</v>
      </c>
      <c r="B193" s="5" t="s">
        <v>352</v>
      </c>
      <c r="C193" s="5" t="s">
        <v>15</v>
      </c>
      <c r="D193" s="5" t="s">
        <v>353</v>
      </c>
      <c r="E193" s="5" t="s">
        <v>17</v>
      </c>
      <c r="F193" s="5" t="s">
        <v>188</v>
      </c>
      <c r="G193" s="5" t="s">
        <v>19</v>
      </c>
      <c r="H193" s="6"/>
      <c r="I193" s="6">
        <v>3337.76</v>
      </c>
      <c r="J193" s="6"/>
    </row>
    <row r="194" spans="1:10" ht="43.2" x14ac:dyDescent="0.3">
      <c r="A194" s="5" t="s">
        <v>13</v>
      </c>
      <c r="B194" s="5" t="s">
        <v>354</v>
      </c>
      <c r="C194" s="5" t="s">
        <v>15</v>
      </c>
      <c r="D194" s="5" t="s">
        <v>329</v>
      </c>
      <c r="E194" s="5" t="s">
        <v>23</v>
      </c>
      <c r="F194" s="5" t="s">
        <v>24</v>
      </c>
      <c r="G194" s="5" t="s">
        <v>19</v>
      </c>
      <c r="H194" s="6"/>
      <c r="I194" s="6">
        <v>422.94</v>
      </c>
      <c r="J194" s="6"/>
    </row>
    <row r="195" spans="1:10" ht="43.2" x14ac:dyDescent="0.3">
      <c r="A195" s="5" t="s">
        <v>31</v>
      </c>
      <c r="B195" s="5" t="s">
        <v>355</v>
      </c>
      <c r="C195" s="5" t="s">
        <v>15</v>
      </c>
      <c r="D195" s="5" t="s">
        <v>356</v>
      </c>
      <c r="E195" s="5" t="s">
        <v>17</v>
      </c>
      <c r="F195" s="5" t="s">
        <v>35</v>
      </c>
      <c r="G195" s="5" t="s">
        <v>19</v>
      </c>
      <c r="H195" s="6"/>
      <c r="I195" s="6">
        <v>464</v>
      </c>
      <c r="J195" s="6"/>
    </row>
    <row r="196" spans="1:10" ht="43.2" x14ac:dyDescent="0.3">
      <c r="A196" s="5" t="s">
        <v>80</v>
      </c>
      <c r="B196" s="5" t="s">
        <v>357</v>
      </c>
      <c r="C196" s="5" t="s">
        <v>15</v>
      </c>
      <c r="D196" s="5" t="s">
        <v>358</v>
      </c>
      <c r="E196" s="5" t="s">
        <v>23</v>
      </c>
      <c r="F196" s="5" t="s">
        <v>24</v>
      </c>
      <c r="G196" s="5" t="s">
        <v>19</v>
      </c>
      <c r="H196" s="6"/>
      <c r="I196" s="6"/>
      <c r="J196" s="6">
        <v>2236</v>
      </c>
    </row>
    <row r="197" spans="1:10" ht="43.2" x14ac:dyDescent="0.3">
      <c r="A197" s="5" t="s">
        <v>31</v>
      </c>
      <c r="B197" s="5" t="s">
        <v>359</v>
      </c>
      <c r="C197" s="5" t="s">
        <v>15</v>
      </c>
      <c r="D197" s="5" t="s">
        <v>360</v>
      </c>
      <c r="E197" s="5" t="s">
        <v>17</v>
      </c>
      <c r="F197" s="5" t="s">
        <v>35</v>
      </c>
      <c r="G197" s="5" t="s">
        <v>19</v>
      </c>
      <c r="H197" s="6"/>
      <c r="I197" s="6">
        <v>1279.7</v>
      </c>
      <c r="J197" s="6"/>
    </row>
    <row r="198" spans="1:10" ht="43.2" x14ac:dyDescent="0.3">
      <c r="A198" s="5" t="s">
        <v>31</v>
      </c>
      <c r="B198" s="5" t="s">
        <v>361</v>
      </c>
      <c r="C198" s="5" t="s">
        <v>15</v>
      </c>
      <c r="D198" s="5" t="s">
        <v>362</v>
      </c>
      <c r="E198" s="5" t="s">
        <v>17</v>
      </c>
      <c r="F198" s="5" t="s">
        <v>35</v>
      </c>
      <c r="G198" s="5" t="s">
        <v>19</v>
      </c>
      <c r="H198" s="6"/>
      <c r="I198" s="6">
        <v>926</v>
      </c>
      <c r="J198" s="6"/>
    </row>
    <row r="199" spans="1:10" ht="43.2" x14ac:dyDescent="0.3">
      <c r="A199" s="5" t="s">
        <v>13</v>
      </c>
      <c r="B199" s="5" t="s">
        <v>363</v>
      </c>
      <c r="C199" s="5" t="s">
        <v>15</v>
      </c>
      <c r="D199" s="5" t="s">
        <v>364</v>
      </c>
      <c r="E199" s="5" t="s">
        <v>27</v>
      </c>
      <c r="F199" s="5" t="s">
        <v>18</v>
      </c>
      <c r="G199" s="5" t="s">
        <v>19</v>
      </c>
      <c r="H199" s="6"/>
      <c r="I199" s="6">
        <v>908.3</v>
      </c>
      <c r="J199" s="6"/>
    </row>
    <row r="200" spans="1:10" ht="43.2" x14ac:dyDescent="0.3">
      <c r="A200" s="5" t="s">
        <v>227</v>
      </c>
      <c r="B200" s="5" t="s">
        <v>365</v>
      </c>
      <c r="C200" s="5" t="s">
        <v>15</v>
      </c>
      <c r="D200" s="5" t="s">
        <v>366</v>
      </c>
      <c r="E200" s="5" t="s">
        <v>46</v>
      </c>
      <c r="F200" s="5" t="s">
        <v>18</v>
      </c>
      <c r="G200" s="5" t="s">
        <v>19</v>
      </c>
      <c r="H200" s="6"/>
      <c r="I200" s="6"/>
      <c r="J200" s="6">
        <v>1067.5</v>
      </c>
    </row>
    <row r="201" spans="1:10" ht="43.2" x14ac:dyDescent="0.3">
      <c r="A201" s="5" t="s">
        <v>28</v>
      </c>
      <c r="B201" s="5" t="s">
        <v>367</v>
      </c>
      <c r="C201" s="5" t="s">
        <v>15</v>
      </c>
      <c r="D201" s="5" t="s">
        <v>368</v>
      </c>
      <c r="E201" s="5" t="s">
        <v>23</v>
      </c>
      <c r="F201" s="5" t="s">
        <v>24</v>
      </c>
      <c r="G201" s="5" t="s">
        <v>19</v>
      </c>
      <c r="H201" s="6"/>
      <c r="I201" s="6">
        <v>598.73</v>
      </c>
      <c r="J201" s="6"/>
    </row>
    <row r="202" spans="1:10" ht="43.2" x14ac:dyDescent="0.3">
      <c r="A202" s="5" t="s">
        <v>31</v>
      </c>
      <c r="B202" s="5" t="s">
        <v>369</v>
      </c>
      <c r="C202" s="5" t="s">
        <v>15</v>
      </c>
      <c r="D202" s="5" t="s">
        <v>370</v>
      </c>
      <c r="E202" s="5" t="s">
        <v>17</v>
      </c>
      <c r="F202" s="5" t="s">
        <v>35</v>
      </c>
      <c r="G202" s="5" t="s">
        <v>19</v>
      </c>
      <c r="H202" s="6"/>
      <c r="I202" s="6">
        <v>1203.22</v>
      </c>
      <c r="J202" s="6"/>
    </row>
    <row r="203" spans="1:10" ht="43.2" x14ac:dyDescent="0.3">
      <c r="A203" s="5" t="s">
        <v>13</v>
      </c>
      <c r="B203" s="5" t="s">
        <v>371</v>
      </c>
      <c r="C203" s="5" t="s">
        <v>15</v>
      </c>
      <c r="D203" s="5" t="s">
        <v>372</v>
      </c>
      <c r="E203" s="5" t="s">
        <v>27</v>
      </c>
      <c r="F203" s="5" t="s">
        <v>18</v>
      </c>
      <c r="G203" s="5" t="s">
        <v>19</v>
      </c>
      <c r="H203" s="6"/>
      <c r="I203" s="6">
        <v>1167.6099999999999</v>
      </c>
      <c r="J203" s="6"/>
    </row>
    <row r="204" spans="1:10" ht="43.2" x14ac:dyDescent="0.3">
      <c r="A204" s="5" t="s">
        <v>13</v>
      </c>
      <c r="B204" s="5" t="s">
        <v>373</v>
      </c>
      <c r="C204" s="5" t="s">
        <v>154</v>
      </c>
      <c r="D204" s="5" t="s">
        <v>374</v>
      </c>
      <c r="E204" s="5" t="s">
        <v>156</v>
      </c>
      <c r="F204" s="5" t="s">
        <v>24</v>
      </c>
      <c r="G204" s="5" t="s">
        <v>19</v>
      </c>
      <c r="H204" s="6"/>
      <c r="I204" s="6">
        <v>605.91</v>
      </c>
      <c r="J204" s="6">
        <v>1080</v>
      </c>
    </row>
    <row r="205" spans="1:10" ht="43.2" x14ac:dyDescent="0.3">
      <c r="A205" s="5" t="s">
        <v>13</v>
      </c>
      <c r="B205" s="5" t="s">
        <v>375</v>
      </c>
      <c r="C205" s="5" t="s">
        <v>15</v>
      </c>
      <c r="D205" s="5" t="s">
        <v>376</v>
      </c>
      <c r="E205" s="5" t="s">
        <v>27</v>
      </c>
      <c r="F205" s="5" t="s">
        <v>18</v>
      </c>
      <c r="G205" s="5" t="s">
        <v>19</v>
      </c>
      <c r="H205" s="6"/>
      <c r="I205" s="6">
        <v>901.4</v>
      </c>
      <c r="J205" s="6"/>
    </row>
    <row r="206" spans="1:10" ht="43.2" x14ac:dyDescent="0.3">
      <c r="A206" s="5" t="s">
        <v>13</v>
      </c>
      <c r="B206" s="5" t="s">
        <v>377</v>
      </c>
      <c r="C206" s="5" t="s">
        <v>15</v>
      </c>
      <c r="D206" s="5" t="s">
        <v>378</v>
      </c>
      <c r="E206" s="5" t="s">
        <v>17</v>
      </c>
      <c r="F206" s="5" t="s">
        <v>18</v>
      </c>
      <c r="G206" s="5" t="s">
        <v>19</v>
      </c>
      <c r="H206" s="6"/>
      <c r="I206" s="6"/>
      <c r="J206" s="6">
        <v>854</v>
      </c>
    </row>
    <row r="207" spans="1:10" ht="72" x14ac:dyDescent="0.3">
      <c r="A207" s="5" t="s">
        <v>13</v>
      </c>
      <c r="B207" s="5" t="s">
        <v>379</v>
      </c>
      <c r="C207" s="5" t="s">
        <v>15</v>
      </c>
      <c r="D207" s="5" t="s">
        <v>380</v>
      </c>
      <c r="E207" s="5" t="s">
        <v>23</v>
      </c>
      <c r="F207" s="5" t="s">
        <v>24</v>
      </c>
      <c r="G207" s="5" t="s">
        <v>19</v>
      </c>
      <c r="H207" s="6"/>
      <c r="I207" s="6">
        <v>393.65</v>
      </c>
      <c r="J207" s="6"/>
    </row>
    <row r="208" spans="1:10" ht="43.2" x14ac:dyDescent="0.3">
      <c r="A208" s="5" t="s">
        <v>31</v>
      </c>
      <c r="B208" s="5" t="s">
        <v>381</v>
      </c>
      <c r="C208" s="5" t="s">
        <v>15</v>
      </c>
      <c r="D208" s="5" t="s">
        <v>382</v>
      </c>
      <c r="E208" s="5" t="s">
        <v>17</v>
      </c>
      <c r="F208" s="5" t="s">
        <v>35</v>
      </c>
      <c r="G208" s="5" t="s">
        <v>19</v>
      </c>
      <c r="H208" s="6"/>
      <c r="I208" s="6">
        <v>923.55</v>
      </c>
      <c r="J208" s="6"/>
    </row>
    <row r="209" spans="1:10" ht="43.2" x14ac:dyDescent="0.3">
      <c r="A209" s="5" t="s">
        <v>31</v>
      </c>
      <c r="B209" s="5" t="s">
        <v>383</v>
      </c>
      <c r="C209" s="5" t="s">
        <v>15</v>
      </c>
      <c r="D209" s="5" t="s">
        <v>384</v>
      </c>
      <c r="E209" s="5" t="s">
        <v>17</v>
      </c>
      <c r="F209" s="5" t="s">
        <v>98</v>
      </c>
      <c r="G209" s="5" t="s">
        <v>19</v>
      </c>
      <c r="H209" s="6">
        <v>1898.93</v>
      </c>
      <c r="I209" s="6"/>
      <c r="J209" s="6"/>
    </row>
    <row r="210" spans="1:10" ht="43.2" x14ac:dyDescent="0.3">
      <c r="A210" s="5" t="s">
        <v>13</v>
      </c>
      <c r="B210" s="5" t="s">
        <v>385</v>
      </c>
      <c r="C210" s="5" t="s">
        <v>15</v>
      </c>
      <c r="D210" s="5" t="s">
        <v>386</v>
      </c>
      <c r="E210" s="5" t="s">
        <v>27</v>
      </c>
      <c r="F210" s="5" t="s">
        <v>18</v>
      </c>
      <c r="G210" s="5" t="s">
        <v>19</v>
      </c>
      <c r="H210" s="6"/>
      <c r="I210" s="6"/>
      <c r="J210" s="6">
        <v>1092</v>
      </c>
    </row>
    <row r="211" spans="1:10" ht="43.2" x14ac:dyDescent="0.3">
      <c r="A211" s="5" t="s">
        <v>28</v>
      </c>
      <c r="B211" s="5" t="s">
        <v>385</v>
      </c>
      <c r="C211" s="5" t="s">
        <v>15</v>
      </c>
      <c r="D211" s="5" t="s">
        <v>386</v>
      </c>
      <c r="E211" s="5" t="s">
        <v>27</v>
      </c>
      <c r="F211" s="5" t="s">
        <v>18</v>
      </c>
      <c r="G211" s="5" t="s">
        <v>19</v>
      </c>
      <c r="H211" s="6"/>
      <c r="I211" s="6"/>
      <c r="J211" s="6">
        <v>1140</v>
      </c>
    </row>
    <row r="212" spans="1:10" ht="43.2" x14ac:dyDescent="0.3">
      <c r="A212" s="5" t="s">
        <v>31</v>
      </c>
      <c r="B212" s="5" t="s">
        <v>387</v>
      </c>
      <c r="C212" s="5" t="s">
        <v>15</v>
      </c>
      <c r="D212" s="5" t="s">
        <v>388</v>
      </c>
      <c r="E212" s="5" t="s">
        <v>17</v>
      </c>
      <c r="F212" s="5" t="s">
        <v>35</v>
      </c>
      <c r="G212" s="5" t="s">
        <v>19</v>
      </c>
      <c r="H212" s="6"/>
      <c r="I212" s="6">
        <v>1311.03</v>
      </c>
      <c r="J212" s="6"/>
    </row>
    <row r="213" spans="1:10" ht="43.2" x14ac:dyDescent="0.3">
      <c r="A213" s="5" t="s">
        <v>13</v>
      </c>
      <c r="B213" s="5" t="s">
        <v>389</v>
      </c>
      <c r="C213" s="5" t="s">
        <v>15</v>
      </c>
      <c r="D213" s="5" t="s">
        <v>390</v>
      </c>
      <c r="E213" s="5" t="s">
        <v>27</v>
      </c>
      <c r="F213" s="5" t="s">
        <v>18</v>
      </c>
      <c r="G213" s="5" t="s">
        <v>19</v>
      </c>
      <c r="H213" s="6"/>
      <c r="I213" s="6">
        <v>522</v>
      </c>
      <c r="J213" s="6"/>
    </row>
    <row r="214" spans="1:10" ht="57.6" x14ac:dyDescent="0.3">
      <c r="A214" s="5" t="s">
        <v>20</v>
      </c>
      <c r="B214" s="5" t="s">
        <v>391</v>
      </c>
      <c r="C214" s="5" t="s">
        <v>15</v>
      </c>
      <c r="D214" s="5" t="s">
        <v>300</v>
      </c>
      <c r="E214" s="5" t="s">
        <v>23</v>
      </c>
      <c r="F214" s="5" t="s">
        <v>24</v>
      </c>
      <c r="G214" s="5" t="s">
        <v>19</v>
      </c>
      <c r="H214" s="6"/>
      <c r="I214" s="6"/>
      <c r="J214" s="6">
        <v>3203</v>
      </c>
    </row>
    <row r="215" spans="1:10" ht="43.2" x14ac:dyDescent="0.3">
      <c r="A215" s="5" t="s">
        <v>31</v>
      </c>
      <c r="B215" s="5" t="s">
        <v>392</v>
      </c>
      <c r="C215" s="5" t="s">
        <v>15</v>
      </c>
      <c r="D215" s="5" t="s">
        <v>393</v>
      </c>
      <c r="E215" s="5" t="s">
        <v>17</v>
      </c>
      <c r="F215" s="5" t="s">
        <v>35</v>
      </c>
      <c r="G215" s="5" t="s">
        <v>19</v>
      </c>
      <c r="H215" s="6"/>
      <c r="I215" s="6">
        <v>464</v>
      </c>
      <c r="J215" s="6"/>
    </row>
    <row r="216" spans="1:10" ht="72" x14ac:dyDescent="0.3">
      <c r="A216" s="5" t="s">
        <v>13</v>
      </c>
      <c r="B216" s="5" t="s">
        <v>394</v>
      </c>
      <c r="C216" s="5" t="s">
        <v>15</v>
      </c>
      <c r="D216" s="5" t="s">
        <v>395</v>
      </c>
      <c r="E216" s="5" t="s">
        <v>17</v>
      </c>
      <c r="F216" s="5" t="s">
        <v>98</v>
      </c>
      <c r="G216" s="5" t="s">
        <v>19</v>
      </c>
      <c r="H216" s="6">
        <v>961.41</v>
      </c>
      <c r="I216" s="6">
        <v>7214.92</v>
      </c>
      <c r="J216" s="6"/>
    </row>
    <row r="217" spans="1:10" ht="43.2" x14ac:dyDescent="0.3">
      <c r="A217" s="5" t="s">
        <v>31</v>
      </c>
      <c r="B217" s="5" t="s">
        <v>396</v>
      </c>
      <c r="C217" s="5" t="s">
        <v>33</v>
      </c>
      <c r="D217" s="5" t="s">
        <v>397</v>
      </c>
      <c r="E217" s="5" t="s">
        <v>17</v>
      </c>
      <c r="F217" s="5" t="s">
        <v>35</v>
      </c>
      <c r="G217" s="5" t="s">
        <v>19</v>
      </c>
      <c r="H217" s="6"/>
      <c r="I217" s="6">
        <v>341.01</v>
      </c>
      <c r="J217" s="6"/>
    </row>
    <row r="218" spans="1:10" ht="57.6" x14ac:dyDescent="0.3">
      <c r="A218" s="5" t="s">
        <v>13</v>
      </c>
      <c r="B218" s="5" t="s">
        <v>398</v>
      </c>
      <c r="C218" s="5" t="s">
        <v>15</v>
      </c>
      <c r="D218" s="5" t="s">
        <v>399</v>
      </c>
      <c r="E218" s="5" t="s">
        <v>27</v>
      </c>
      <c r="F218" s="5" t="s">
        <v>18</v>
      </c>
      <c r="G218" s="5" t="s">
        <v>19</v>
      </c>
      <c r="H218" s="6"/>
      <c r="I218" s="6">
        <v>878.09</v>
      </c>
      <c r="J218" s="6"/>
    </row>
    <row r="219" spans="1:10" ht="57.6" x14ac:dyDescent="0.3">
      <c r="A219" s="5" t="s">
        <v>31</v>
      </c>
      <c r="B219" s="5" t="s">
        <v>400</v>
      </c>
      <c r="C219" s="5" t="s">
        <v>15</v>
      </c>
      <c r="D219" s="5" t="s">
        <v>401</v>
      </c>
      <c r="E219" s="5" t="s">
        <v>17</v>
      </c>
      <c r="F219" s="5" t="s">
        <v>35</v>
      </c>
      <c r="G219" s="5" t="s">
        <v>19</v>
      </c>
      <c r="H219" s="6"/>
      <c r="I219" s="6">
        <v>464</v>
      </c>
      <c r="J219" s="6"/>
    </row>
    <row r="220" spans="1:10" ht="43.2" x14ac:dyDescent="0.3">
      <c r="A220" s="5" t="s">
        <v>28</v>
      </c>
      <c r="B220" s="5" t="s">
        <v>402</v>
      </c>
      <c r="C220" s="5" t="s">
        <v>15</v>
      </c>
      <c r="D220" s="5" t="s">
        <v>403</v>
      </c>
      <c r="E220" s="5" t="s">
        <v>23</v>
      </c>
      <c r="F220" s="5" t="s">
        <v>24</v>
      </c>
      <c r="G220" s="5" t="s">
        <v>19</v>
      </c>
      <c r="H220" s="6"/>
      <c r="I220" s="6">
        <v>593.83000000000004</v>
      </c>
      <c r="J220" s="6"/>
    </row>
    <row r="221" spans="1:10" ht="43.2" x14ac:dyDescent="0.3">
      <c r="A221" s="5" t="s">
        <v>80</v>
      </c>
      <c r="B221" s="5" t="s">
        <v>404</v>
      </c>
      <c r="C221" s="5" t="s">
        <v>179</v>
      </c>
      <c r="D221" s="7" t="s">
        <v>405</v>
      </c>
      <c r="E221" s="5" t="s">
        <v>27</v>
      </c>
      <c r="F221" s="5" t="s">
        <v>35</v>
      </c>
      <c r="G221" s="5" t="s">
        <v>19</v>
      </c>
      <c r="H221" s="6">
        <v>680.47</v>
      </c>
      <c r="I221" s="6"/>
      <c r="J221" s="6"/>
    </row>
    <row r="222" spans="1:10" ht="43.2" x14ac:dyDescent="0.3">
      <c r="A222" s="5" t="s">
        <v>13</v>
      </c>
      <c r="B222" s="5" t="s">
        <v>406</v>
      </c>
      <c r="C222" s="5" t="s">
        <v>15</v>
      </c>
      <c r="D222" s="5" t="s">
        <v>407</v>
      </c>
      <c r="E222" s="5" t="s">
        <v>27</v>
      </c>
      <c r="F222" s="5" t="s">
        <v>18</v>
      </c>
      <c r="G222" s="5" t="s">
        <v>19</v>
      </c>
      <c r="H222" s="6"/>
      <c r="I222" s="6">
        <v>1185.92</v>
      </c>
      <c r="J222" s="6"/>
    </row>
    <row r="223" spans="1:10" ht="57.6" x14ac:dyDescent="0.3">
      <c r="A223" s="5" t="s">
        <v>31</v>
      </c>
      <c r="B223" s="5" t="s">
        <v>408</v>
      </c>
      <c r="C223" s="5" t="s">
        <v>15</v>
      </c>
      <c r="D223" s="5" t="s">
        <v>409</v>
      </c>
      <c r="E223" s="5" t="s">
        <v>17</v>
      </c>
      <c r="F223" s="5" t="s">
        <v>98</v>
      </c>
      <c r="G223" s="5" t="s">
        <v>19</v>
      </c>
      <c r="H223" s="6">
        <v>876.36</v>
      </c>
      <c r="I223" s="6">
        <f>8334.82+2514.87</f>
        <v>10849.69</v>
      </c>
      <c r="J223" s="6"/>
    </row>
    <row r="224" spans="1:10" ht="57.6" x14ac:dyDescent="0.3">
      <c r="A224" s="5" t="s">
        <v>31</v>
      </c>
      <c r="B224" s="5" t="s">
        <v>410</v>
      </c>
      <c r="C224" s="5" t="s">
        <v>15</v>
      </c>
      <c r="D224" s="5" t="s">
        <v>411</v>
      </c>
      <c r="E224" s="5" t="s">
        <v>17</v>
      </c>
      <c r="F224" s="5" t="s">
        <v>35</v>
      </c>
      <c r="G224" s="5" t="s">
        <v>19</v>
      </c>
      <c r="H224" s="6"/>
      <c r="I224" s="6">
        <v>464</v>
      </c>
      <c r="J224" s="6"/>
    </row>
    <row r="225" spans="1:10" ht="57.6" x14ac:dyDescent="0.3">
      <c r="A225" s="5" t="s">
        <v>31</v>
      </c>
      <c r="B225" s="5" t="s">
        <v>412</v>
      </c>
      <c r="C225" s="5" t="s">
        <v>15</v>
      </c>
      <c r="D225" s="5" t="s">
        <v>413</v>
      </c>
      <c r="E225" s="5" t="s">
        <v>17</v>
      </c>
      <c r="F225" s="5" t="s">
        <v>98</v>
      </c>
      <c r="G225" s="5" t="s">
        <v>19</v>
      </c>
      <c r="H225" s="6">
        <v>864.7</v>
      </c>
      <c r="I225" s="6">
        <f>7059.28+3017.84</f>
        <v>10077.120000000001</v>
      </c>
      <c r="J225" s="6"/>
    </row>
    <row r="226" spans="1:10" ht="43.2" x14ac:dyDescent="0.3">
      <c r="A226" s="5" t="s">
        <v>31</v>
      </c>
      <c r="B226" s="5" t="s">
        <v>414</v>
      </c>
      <c r="C226" s="5" t="s">
        <v>15</v>
      </c>
      <c r="D226" s="5" t="s">
        <v>415</v>
      </c>
      <c r="E226" s="5" t="s">
        <v>17</v>
      </c>
      <c r="F226" s="5" t="s">
        <v>35</v>
      </c>
      <c r="G226" s="5" t="s">
        <v>19</v>
      </c>
      <c r="H226" s="6"/>
      <c r="I226" s="6">
        <v>464</v>
      </c>
      <c r="J226" s="6"/>
    </row>
    <row r="227" spans="1:10" ht="57.6" x14ac:dyDescent="0.3">
      <c r="A227" s="5" t="s">
        <v>31</v>
      </c>
      <c r="B227" s="5" t="s">
        <v>416</v>
      </c>
      <c r="C227" s="5" t="s">
        <v>15</v>
      </c>
      <c r="D227" s="5" t="s">
        <v>417</v>
      </c>
      <c r="E227" s="5" t="s">
        <v>27</v>
      </c>
      <c r="F227" s="5" t="s">
        <v>18</v>
      </c>
      <c r="G227" s="5" t="s">
        <v>19</v>
      </c>
      <c r="H227" s="6"/>
      <c r="I227" s="6"/>
      <c r="J227" s="6">
        <v>570</v>
      </c>
    </row>
    <row r="228" spans="1:10" ht="43.2" x14ac:dyDescent="0.3">
      <c r="A228" s="5" t="s">
        <v>31</v>
      </c>
      <c r="B228" s="5" t="s">
        <v>418</v>
      </c>
      <c r="C228" s="5" t="s">
        <v>15</v>
      </c>
      <c r="D228" s="5" t="s">
        <v>419</v>
      </c>
      <c r="E228" s="5" t="s">
        <v>17</v>
      </c>
      <c r="F228" s="5" t="s">
        <v>35</v>
      </c>
      <c r="G228" s="5" t="s">
        <v>19</v>
      </c>
      <c r="H228" s="6"/>
      <c r="I228" s="6">
        <v>907.56</v>
      </c>
      <c r="J228" s="6"/>
    </row>
    <row r="229" spans="1:10" ht="43.2" x14ac:dyDescent="0.3">
      <c r="A229" s="5" t="s">
        <v>31</v>
      </c>
      <c r="B229" s="5" t="s">
        <v>420</v>
      </c>
      <c r="C229" s="5" t="s">
        <v>15</v>
      </c>
      <c r="D229" s="5" t="s">
        <v>421</v>
      </c>
      <c r="E229" s="5" t="s">
        <v>17</v>
      </c>
      <c r="F229" s="5" t="s">
        <v>98</v>
      </c>
      <c r="G229" s="5" t="s">
        <v>19</v>
      </c>
      <c r="H229" s="6">
        <v>1195.6300000000001</v>
      </c>
      <c r="I229" s="6"/>
      <c r="J229" s="6"/>
    </row>
    <row r="230" spans="1:10" ht="43.2" x14ac:dyDescent="0.3">
      <c r="A230" s="5" t="s">
        <v>31</v>
      </c>
      <c r="B230" s="5" t="s">
        <v>422</v>
      </c>
      <c r="C230" s="5" t="s">
        <v>15</v>
      </c>
      <c r="D230" s="5" t="s">
        <v>423</v>
      </c>
      <c r="E230" s="5" t="s">
        <v>17</v>
      </c>
      <c r="F230" s="5" t="s">
        <v>35</v>
      </c>
      <c r="G230" s="5" t="s">
        <v>19</v>
      </c>
      <c r="H230" s="6"/>
      <c r="I230" s="6">
        <v>1044.81</v>
      </c>
      <c r="J230" s="6"/>
    </row>
    <row r="231" spans="1:10" ht="43.2" x14ac:dyDescent="0.3">
      <c r="A231" s="5" t="s">
        <v>31</v>
      </c>
      <c r="B231" s="5" t="s">
        <v>424</v>
      </c>
      <c r="C231" s="5" t="s">
        <v>15</v>
      </c>
      <c r="D231" s="5" t="s">
        <v>425</v>
      </c>
      <c r="E231" s="5" t="s">
        <v>17</v>
      </c>
      <c r="F231" s="5" t="s">
        <v>35</v>
      </c>
      <c r="G231" s="5" t="s">
        <v>19</v>
      </c>
      <c r="H231" s="6"/>
      <c r="I231" s="6">
        <v>773.3</v>
      </c>
      <c r="J231" s="6"/>
    </row>
    <row r="232" spans="1:10" ht="57.6" x14ac:dyDescent="0.3">
      <c r="A232" s="5" t="s">
        <v>31</v>
      </c>
      <c r="B232" s="5" t="s">
        <v>426</v>
      </c>
      <c r="C232" s="5" t="s">
        <v>15</v>
      </c>
      <c r="D232" s="5" t="s">
        <v>427</v>
      </c>
      <c r="E232" s="5" t="s">
        <v>17</v>
      </c>
      <c r="F232" s="5" t="s">
        <v>35</v>
      </c>
      <c r="G232" s="5" t="s">
        <v>19</v>
      </c>
      <c r="H232" s="6"/>
      <c r="I232" s="6">
        <v>464</v>
      </c>
      <c r="J232" s="6"/>
    </row>
    <row r="233" spans="1:10" ht="43.2" x14ac:dyDescent="0.3">
      <c r="A233" s="5" t="s">
        <v>13</v>
      </c>
      <c r="B233" s="5" t="s">
        <v>428</v>
      </c>
      <c r="C233" s="5" t="s">
        <v>15</v>
      </c>
      <c r="D233" s="5" t="s">
        <v>429</v>
      </c>
      <c r="E233" s="5" t="s">
        <v>17</v>
      </c>
      <c r="F233" s="5" t="s">
        <v>18</v>
      </c>
      <c r="G233" s="5" t="s">
        <v>19</v>
      </c>
      <c r="H233" s="6">
        <v>253.74</v>
      </c>
      <c r="I233" s="6">
        <v>176.29</v>
      </c>
      <c r="J233" s="6"/>
    </row>
    <row r="234" spans="1:10" ht="57.6" x14ac:dyDescent="0.3">
      <c r="A234" s="5" t="s">
        <v>13</v>
      </c>
      <c r="B234" s="5" t="s">
        <v>430</v>
      </c>
      <c r="C234" s="5" t="s">
        <v>15</v>
      </c>
      <c r="D234" s="5" t="s">
        <v>431</v>
      </c>
      <c r="E234" s="5" t="s">
        <v>27</v>
      </c>
      <c r="F234" s="5" t="s">
        <v>18</v>
      </c>
      <c r="G234" s="5" t="s">
        <v>19</v>
      </c>
      <c r="H234" s="6"/>
      <c r="I234" s="6">
        <v>1743.24</v>
      </c>
      <c r="J234" s="6"/>
    </row>
    <row r="235" spans="1:10" ht="57.6" x14ac:dyDescent="0.3">
      <c r="A235" s="5" t="s">
        <v>28</v>
      </c>
      <c r="B235" s="5" t="s">
        <v>432</v>
      </c>
      <c r="C235" s="5" t="s">
        <v>15</v>
      </c>
      <c r="D235" s="5" t="s">
        <v>433</v>
      </c>
      <c r="E235" s="5" t="s">
        <v>23</v>
      </c>
      <c r="F235" s="5" t="s">
        <v>24</v>
      </c>
      <c r="G235" s="5" t="s">
        <v>19</v>
      </c>
      <c r="H235" s="6"/>
      <c r="I235" s="6"/>
      <c r="J235" s="6">
        <v>1780</v>
      </c>
    </row>
    <row r="236" spans="1:10" ht="43.2" x14ac:dyDescent="0.3">
      <c r="A236" s="5" t="s">
        <v>31</v>
      </c>
      <c r="B236" s="5" t="s">
        <v>434</v>
      </c>
      <c r="C236" s="5" t="s">
        <v>15</v>
      </c>
      <c r="D236" s="5" t="s">
        <v>435</v>
      </c>
      <c r="E236" s="5" t="s">
        <v>17</v>
      </c>
      <c r="F236" s="5" t="s">
        <v>35</v>
      </c>
      <c r="G236" s="5" t="s">
        <v>19</v>
      </c>
      <c r="H236" s="6"/>
      <c r="I236" s="6">
        <v>464</v>
      </c>
      <c r="J236" s="6"/>
    </row>
    <row r="237" spans="1:10" ht="43.2" x14ac:dyDescent="0.3">
      <c r="A237" s="5" t="s">
        <v>31</v>
      </c>
      <c r="B237" s="5" t="s">
        <v>436</v>
      </c>
      <c r="C237" s="5" t="s">
        <v>15</v>
      </c>
      <c r="D237" s="5" t="s">
        <v>437</v>
      </c>
      <c r="E237" s="5" t="s">
        <v>17</v>
      </c>
      <c r="F237" s="5" t="s">
        <v>35</v>
      </c>
      <c r="G237" s="5" t="s">
        <v>19</v>
      </c>
      <c r="H237" s="6"/>
      <c r="I237" s="6">
        <v>464</v>
      </c>
      <c r="J237" s="6"/>
    </row>
    <row r="238" spans="1:10" ht="43.2" x14ac:dyDescent="0.3">
      <c r="A238" s="5" t="s">
        <v>31</v>
      </c>
      <c r="B238" s="5" t="s">
        <v>438</v>
      </c>
      <c r="C238" s="5" t="s">
        <v>15</v>
      </c>
      <c r="D238" s="5" t="s">
        <v>439</v>
      </c>
      <c r="E238" s="5" t="s">
        <v>17</v>
      </c>
      <c r="F238" s="5" t="s">
        <v>35</v>
      </c>
      <c r="G238" s="5" t="s">
        <v>19</v>
      </c>
      <c r="H238" s="6"/>
      <c r="I238" s="6">
        <v>928</v>
      </c>
      <c r="J238" s="6"/>
    </row>
    <row r="239" spans="1:10" ht="72" x14ac:dyDescent="0.3">
      <c r="A239" s="5" t="s">
        <v>13</v>
      </c>
      <c r="B239" s="5" t="s">
        <v>440</v>
      </c>
      <c r="C239" s="5" t="s">
        <v>15</v>
      </c>
      <c r="D239" s="5" t="s">
        <v>441</v>
      </c>
      <c r="E239" s="5" t="s">
        <v>27</v>
      </c>
      <c r="F239" s="5" t="s">
        <v>18</v>
      </c>
      <c r="G239" s="5" t="s">
        <v>19</v>
      </c>
      <c r="H239" s="6"/>
      <c r="I239" s="6">
        <v>993.2</v>
      </c>
      <c r="J239" s="6"/>
    </row>
    <row r="240" spans="1:10" ht="43.2" x14ac:dyDescent="0.3">
      <c r="A240" s="5" t="s">
        <v>31</v>
      </c>
      <c r="B240" s="5" t="s">
        <v>442</v>
      </c>
      <c r="C240" s="5" t="s">
        <v>15</v>
      </c>
      <c r="D240" s="5" t="s">
        <v>443</v>
      </c>
      <c r="E240" s="5" t="s">
        <v>17</v>
      </c>
      <c r="F240" s="5" t="s">
        <v>35</v>
      </c>
      <c r="G240" s="5" t="s">
        <v>19</v>
      </c>
      <c r="H240" s="6"/>
      <c r="I240" s="6">
        <v>464</v>
      </c>
      <c r="J240" s="6"/>
    </row>
    <row r="241" spans="1:10" ht="43.2" x14ac:dyDescent="0.3">
      <c r="A241" s="5" t="s">
        <v>28</v>
      </c>
      <c r="B241" s="5" t="s">
        <v>444</v>
      </c>
      <c r="C241" s="5" t="s">
        <v>15</v>
      </c>
      <c r="D241" s="5" t="s">
        <v>445</v>
      </c>
      <c r="E241" s="5" t="s">
        <v>17</v>
      </c>
      <c r="F241" s="5" t="s">
        <v>188</v>
      </c>
      <c r="G241" s="5" t="s">
        <v>19</v>
      </c>
      <c r="H241" s="6"/>
      <c r="I241" s="6">
        <v>4198.26</v>
      </c>
      <c r="J241" s="6"/>
    </row>
    <row r="242" spans="1:10" ht="43.2" x14ac:dyDescent="0.3">
      <c r="A242" s="5" t="s">
        <v>13</v>
      </c>
      <c r="B242" s="5" t="s">
        <v>446</v>
      </c>
      <c r="C242" s="5" t="s">
        <v>15</v>
      </c>
      <c r="D242" s="5" t="s">
        <v>447</v>
      </c>
      <c r="E242" s="5" t="s">
        <v>27</v>
      </c>
      <c r="F242" s="5" t="s">
        <v>18</v>
      </c>
      <c r="G242" s="5" t="s">
        <v>19</v>
      </c>
      <c r="H242" s="6"/>
      <c r="I242" s="6">
        <v>1006.43</v>
      </c>
      <c r="J242" s="6"/>
    </row>
    <row r="243" spans="1:10" ht="57.6" x14ac:dyDescent="0.3">
      <c r="A243" s="5" t="s">
        <v>13</v>
      </c>
      <c r="B243" s="5" t="s">
        <v>448</v>
      </c>
      <c r="C243" s="5" t="s">
        <v>15</v>
      </c>
      <c r="D243" s="5" t="s">
        <v>449</v>
      </c>
      <c r="E243" s="5" t="s">
        <v>27</v>
      </c>
      <c r="F243" s="5" t="s">
        <v>18</v>
      </c>
      <c r="G243" s="5" t="s">
        <v>19</v>
      </c>
      <c r="H243" s="6"/>
      <c r="I243" s="6">
        <v>1132.6099999999999</v>
      </c>
      <c r="J243" s="6"/>
    </row>
    <row r="244" spans="1:10" ht="57.6" x14ac:dyDescent="0.3">
      <c r="A244" s="5" t="s">
        <v>28</v>
      </c>
      <c r="B244" s="5" t="s">
        <v>450</v>
      </c>
      <c r="C244" s="5" t="s">
        <v>15</v>
      </c>
      <c r="D244" s="5" t="s">
        <v>235</v>
      </c>
      <c r="E244" s="5" t="s">
        <v>27</v>
      </c>
      <c r="F244" s="5" t="s">
        <v>18</v>
      </c>
      <c r="G244" s="5" t="s">
        <v>19</v>
      </c>
      <c r="H244" s="6"/>
      <c r="I244" s="6"/>
      <c r="J244" s="6">
        <v>1600</v>
      </c>
    </row>
    <row r="245" spans="1:10" ht="43.2" x14ac:dyDescent="0.3">
      <c r="A245" s="5" t="s">
        <v>20</v>
      </c>
      <c r="B245" s="5" t="s">
        <v>451</v>
      </c>
      <c r="C245" s="5" t="s">
        <v>179</v>
      </c>
      <c r="D245" s="7" t="s">
        <v>452</v>
      </c>
      <c r="E245" s="5" t="s">
        <v>17</v>
      </c>
      <c r="F245" s="5" t="s">
        <v>35</v>
      </c>
      <c r="G245" s="5" t="s">
        <v>19</v>
      </c>
      <c r="H245" s="6">
        <v>227.27</v>
      </c>
      <c r="I245" s="6">
        <v>545.21</v>
      </c>
      <c r="J245" s="6"/>
    </row>
    <row r="246" spans="1:10" ht="43.2" x14ac:dyDescent="0.3">
      <c r="A246" s="5" t="s">
        <v>31</v>
      </c>
      <c r="B246" s="5" t="s">
        <v>453</v>
      </c>
      <c r="C246" s="5" t="s">
        <v>15</v>
      </c>
      <c r="D246" s="5" t="s">
        <v>454</v>
      </c>
      <c r="E246" s="5" t="s">
        <v>17</v>
      </c>
      <c r="F246" s="5" t="s">
        <v>35</v>
      </c>
      <c r="G246" s="5" t="s">
        <v>19</v>
      </c>
      <c r="H246" s="6"/>
      <c r="I246" s="6">
        <v>464</v>
      </c>
      <c r="J246" s="6"/>
    </row>
    <row r="247" spans="1:10" ht="43.2" x14ac:dyDescent="0.3">
      <c r="A247" s="5" t="s">
        <v>20</v>
      </c>
      <c r="B247" s="5" t="s">
        <v>455</v>
      </c>
      <c r="C247" s="5" t="s">
        <v>179</v>
      </c>
      <c r="D247" s="7" t="s">
        <v>452</v>
      </c>
      <c r="E247" s="5" t="s">
        <v>17</v>
      </c>
      <c r="F247" s="5" t="s">
        <v>35</v>
      </c>
      <c r="G247" s="5" t="s">
        <v>19</v>
      </c>
      <c r="H247" s="6"/>
      <c r="I247" s="6">
        <v>325.56</v>
      </c>
      <c r="J247" s="6"/>
    </row>
    <row r="248" spans="1:10" ht="43.2" x14ac:dyDescent="0.3">
      <c r="A248" s="5" t="s">
        <v>31</v>
      </c>
      <c r="B248" s="5" t="s">
        <v>456</v>
      </c>
      <c r="C248" s="5" t="s">
        <v>15</v>
      </c>
      <c r="D248" s="5" t="s">
        <v>457</v>
      </c>
      <c r="E248" s="5" t="s">
        <v>17</v>
      </c>
      <c r="F248" s="5" t="s">
        <v>35</v>
      </c>
      <c r="G248" s="5" t="s">
        <v>19</v>
      </c>
      <c r="H248" s="6"/>
      <c r="I248" s="6">
        <v>1132</v>
      </c>
      <c r="J248" s="6"/>
    </row>
    <row r="249" spans="1:10" ht="43.2" x14ac:dyDescent="0.3">
      <c r="A249" s="5" t="s">
        <v>13</v>
      </c>
      <c r="B249" s="5" t="s">
        <v>458</v>
      </c>
      <c r="C249" s="5" t="s">
        <v>15</v>
      </c>
      <c r="D249" s="5" t="s">
        <v>459</v>
      </c>
      <c r="E249" s="5" t="s">
        <v>27</v>
      </c>
      <c r="F249" s="5" t="s">
        <v>18</v>
      </c>
      <c r="G249" s="5" t="s">
        <v>19</v>
      </c>
      <c r="H249" s="6"/>
      <c r="I249" s="6">
        <v>1016.5</v>
      </c>
      <c r="J249" s="6"/>
    </row>
    <row r="250" spans="1:10" ht="43.2" x14ac:dyDescent="0.3">
      <c r="A250" s="5" t="s">
        <v>13</v>
      </c>
      <c r="B250" s="5" t="s">
        <v>460</v>
      </c>
      <c r="C250" s="5" t="s">
        <v>15</v>
      </c>
      <c r="D250" s="5" t="s">
        <v>190</v>
      </c>
      <c r="E250" s="5" t="s">
        <v>27</v>
      </c>
      <c r="F250" s="5" t="s">
        <v>18</v>
      </c>
      <c r="G250" s="5" t="s">
        <v>19</v>
      </c>
      <c r="H250" s="6"/>
      <c r="I250" s="6">
        <v>991.82</v>
      </c>
      <c r="J250" s="6"/>
    </row>
    <row r="251" spans="1:10" ht="43.2" x14ac:dyDescent="0.3">
      <c r="A251" s="5" t="s">
        <v>28</v>
      </c>
      <c r="B251" s="5" t="s">
        <v>461</v>
      </c>
      <c r="C251" s="5" t="s">
        <v>179</v>
      </c>
      <c r="D251" s="7" t="s">
        <v>462</v>
      </c>
      <c r="E251" s="5" t="s">
        <v>23</v>
      </c>
      <c r="F251" s="5" t="s">
        <v>24</v>
      </c>
      <c r="G251" s="5" t="s">
        <v>19</v>
      </c>
      <c r="H251" s="6"/>
      <c r="I251" s="6">
        <v>373.46</v>
      </c>
      <c r="J251" s="6"/>
    </row>
    <row r="252" spans="1:10" ht="43.2" x14ac:dyDescent="0.3">
      <c r="A252" s="5" t="s">
        <v>31</v>
      </c>
      <c r="B252" s="5" t="s">
        <v>463</v>
      </c>
      <c r="C252" s="5" t="s">
        <v>15</v>
      </c>
      <c r="D252" s="5" t="s">
        <v>464</v>
      </c>
      <c r="E252" s="5" t="s">
        <v>17</v>
      </c>
      <c r="F252" s="5" t="s">
        <v>35</v>
      </c>
      <c r="G252" s="5" t="s">
        <v>19</v>
      </c>
      <c r="H252" s="6"/>
      <c r="I252" s="6">
        <v>464</v>
      </c>
      <c r="J252" s="6"/>
    </row>
    <row r="253" spans="1:10" ht="43.2" x14ac:dyDescent="0.3">
      <c r="A253" s="5" t="s">
        <v>31</v>
      </c>
      <c r="B253" s="5" t="s">
        <v>465</v>
      </c>
      <c r="C253" s="5" t="s">
        <v>15</v>
      </c>
      <c r="D253" s="5" t="s">
        <v>466</v>
      </c>
      <c r="E253" s="5" t="s">
        <v>17</v>
      </c>
      <c r="F253" s="5" t="s">
        <v>35</v>
      </c>
      <c r="G253" s="5" t="s">
        <v>19</v>
      </c>
      <c r="H253" s="6"/>
      <c r="I253" s="6">
        <v>464</v>
      </c>
      <c r="J253" s="6"/>
    </row>
    <row r="254" spans="1:10" ht="57.6" x14ac:dyDescent="0.3">
      <c r="A254" s="5" t="s">
        <v>20</v>
      </c>
      <c r="B254" s="5" t="s">
        <v>467</v>
      </c>
      <c r="C254" s="5" t="s">
        <v>15</v>
      </c>
      <c r="D254" s="5" t="s">
        <v>468</v>
      </c>
      <c r="E254" s="5" t="s">
        <v>17</v>
      </c>
      <c r="F254" s="5" t="s">
        <v>18</v>
      </c>
      <c r="G254" s="5" t="s">
        <v>19</v>
      </c>
      <c r="H254" s="6"/>
      <c r="I254" s="6">
        <v>327.06</v>
      </c>
      <c r="J254" s="6"/>
    </row>
    <row r="255" spans="1:10" ht="72" x14ac:dyDescent="0.3">
      <c r="A255" s="5" t="s">
        <v>31</v>
      </c>
      <c r="B255" s="5" t="s">
        <v>469</v>
      </c>
      <c r="C255" s="5" t="s">
        <v>15</v>
      </c>
      <c r="D255" s="5" t="s">
        <v>470</v>
      </c>
      <c r="E255" s="5" t="s">
        <v>17</v>
      </c>
      <c r="F255" s="5" t="s">
        <v>98</v>
      </c>
      <c r="G255" s="5" t="s">
        <v>19</v>
      </c>
      <c r="H255" s="6">
        <v>866.49</v>
      </c>
      <c r="I255" s="6">
        <f>10988.73+2011.89</f>
        <v>13000.62</v>
      </c>
      <c r="J255" s="6"/>
    </row>
    <row r="256" spans="1:10" ht="43.2" x14ac:dyDescent="0.3">
      <c r="A256" s="5" t="s">
        <v>20</v>
      </c>
      <c r="B256" s="5" t="s">
        <v>471</v>
      </c>
      <c r="C256" s="5" t="s">
        <v>15</v>
      </c>
      <c r="D256" s="5" t="s">
        <v>472</v>
      </c>
      <c r="E256" s="5" t="s">
        <v>23</v>
      </c>
      <c r="F256" s="5" t="s">
        <v>24</v>
      </c>
      <c r="G256" s="5" t="s">
        <v>19</v>
      </c>
      <c r="H256" s="6"/>
      <c r="I256" s="6"/>
      <c r="J256" s="6">
        <v>3202.5</v>
      </c>
    </row>
    <row r="257" spans="1:10" ht="43.2" x14ac:dyDescent="0.3">
      <c r="A257" s="5" t="s">
        <v>13</v>
      </c>
      <c r="B257" s="5" t="s">
        <v>473</v>
      </c>
      <c r="C257" s="5" t="s">
        <v>154</v>
      </c>
      <c r="D257" s="5" t="s">
        <v>474</v>
      </c>
      <c r="E257" s="5" t="s">
        <v>156</v>
      </c>
      <c r="F257" s="5" t="s">
        <v>24</v>
      </c>
      <c r="G257" s="5" t="s">
        <v>19</v>
      </c>
      <c r="H257" s="6"/>
      <c r="I257" s="6">
        <v>520.30999999999995</v>
      </c>
      <c r="J257" s="6">
        <v>1080</v>
      </c>
    </row>
    <row r="258" spans="1:10" ht="43.2" x14ac:dyDescent="0.3">
      <c r="A258" s="5" t="s">
        <v>13</v>
      </c>
      <c r="B258" s="5" t="s">
        <v>475</v>
      </c>
      <c r="C258" s="5" t="s">
        <v>15</v>
      </c>
      <c r="D258" s="5" t="s">
        <v>476</v>
      </c>
      <c r="E258" s="5" t="s">
        <v>27</v>
      </c>
      <c r="F258" s="5" t="s">
        <v>18</v>
      </c>
      <c r="G258" s="5" t="s">
        <v>19</v>
      </c>
      <c r="H258" s="6"/>
      <c r="I258" s="6">
        <v>1234.5</v>
      </c>
      <c r="J258" s="6"/>
    </row>
    <row r="259" spans="1:10" ht="43.2" x14ac:dyDescent="0.3">
      <c r="A259" s="5" t="s">
        <v>13</v>
      </c>
      <c r="B259" s="5" t="s">
        <v>477</v>
      </c>
      <c r="C259" s="5" t="s">
        <v>15</v>
      </c>
      <c r="D259" s="5" t="s">
        <v>478</v>
      </c>
      <c r="E259" s="5" t="s">
        <v>17</v>
      </c>
      <c r="F259" s="5" t="s">
        <v>98</v>
      </c>
      <c r="G259" s="5" t="s">
        <v>19</v>
      </c>
      <c r="H259" s="6">
        <v>968.81</v>
      </c>
      <c r="I259" s="6">
        <v>7292.85</v>
      </c>
      <c r="J259" s="6"/>
    </row>
    <row r="260" spans="1:10" ht="57.6" x14ac:dyDescent="0.3">
      <c r="A260" s="5" t="s">
        <v>13</v>
      </c>
      <c r="B260" s="5" t="s">
        <v>479</v>
      </c>
      <c r="C260" s="5" t="s">
        <v>15</v>
      </c>
      <c r="D260" s="5" t="s">
        <v>84</v>
      </c>
      <c r="E260" s="5" t="s">
        <v>27</v>
      </c>
      <c r="F260" s="5" t="s">
        <v>18</v>
      </c>
      <c r="G260" s="5" t="s">
        <v>19</v>
      </c>
      <c r="H260" s="6"/>
      <c r="I260" s="6">
        <v>1267.43</v>
      </c>
      <c r="J260" s="6"/>
    </row>
    <row r="261" spans="1:10" ht="43.2" x14ac:dyDescent="0.3">
      <c r="A261" s="5" t="s">
        <v>31</v>
      </c>
      <c r="B261" s="5" t="s">
        <v>480</v>
      </c>
      <c r="C261" s="5" t="s">
        <v>15</v>
      </c>
      <c r="D261" s="5" t="s">
        <v>481</v>
      </c>
      <c r="E261" s="5" t="s">
        <v>17</v>
      </c>
      <c r="F261" s="5" t="s">
        <v>35</v>
      </c>
      <c r="G261" s="5" t="s">
        <v>19</v>
      </c>
      <c r="H261" s="6"/>
      <c r="I261" s="6">
        <v>464</v>
      </c>
      <c r="J261" s="6"/>
    </row>
    <row r="262" spans="1:10" ht="43.2" x14ac:dyDescent="0.3">
      <c r="A262" s="5" t="s">
        <v>13</v>
      </c>
      <c r="B262" s="5" t="s">
        <v>482</v>
      </c>
      <c r="C262" s="5" t="s">
        <v>15</v>
      </c>
      <c r="D262" s="5" t="s">
        <v>483</v>
      </c>
      <c r="E262" s="5" t="s">
        <v>27</v>
      </c>
      <c r="F262" s="5" t="s">
        <v>18</v>
      </c>
      <c r="G262" s="5" t="s">
        <v>19</v>
      </c>
      <c r="H262" s="6"/>
      <c r="I262" s="6">
        <v>1009.42</v>
      </c>
      <c r="J262" s="6"/>
    </row>
    <row r="263" spans="1:10" ht="43.2" x14ac:dyDescent="0.3">
      <c r="A263" s="5" t="s">
        <v>13</v>
      </c>
      <c r="B263" s="5" t="s">
        <v>484</v>
      </c>
      <c r="C263" s="5" t="s">
        <v>15</v>
      </c>
      <c r="D263" s="5" t="s">
        <v>485</v>
      </c>
      <c r="E263" s="5" t="s">
        <v>27</v>
      </c>
      <c r="F263" s="5" t="s">
        <v>18</v>
      </c>
      <c r="G263" s="5" t="s">
        <v>19</v>
      </c>
      <c r="H263" s="6"/>
      <c r="I263" s="6">
        <v>1017.4</v>
      </c>
      <c r="J263" s="6"/>
    </row>
    <row r="264" spans="1:10" ht="43.2" x14ac:dyDescent="0.3">
      <c r="A264" s="5" t="s">
        <v>13</v>
      </c>
      <c r="B264" s="5" t="s">
        <v>486</v>
      </c>
      <c r="C264" s="5" t="s">
        <v>15</v>
      </c>
      <c r="D264" s="5" t="s">
        <v>190</v>
      </c>
      <c r="E264" s="5" t="s">
        <v>27</v>
      </c>
      <c r="F264" s="5" t="s">
        <v>18</v>
      </c>
      <c r="G264" s="5" t="s">
        <v>19</v>
      </c>
      <c r="H264" s="6"/>
      <c r="I264" s="6">
        <v>475.32</v>
      </c>
      <c r="J264" s="6"/>
    </row>
    <row r="265" spans="1:10" ht="57.6" x14ac:dyDescent="0.3">
      <c r="A265" s="5" t="s">
        <v>20</v>
      </c>
      <c r="B265" s="5" t="s">
        <v>487</v>
      </c>
      <c r="C265" s="5" t="s">
        <v>15</v>
      </c>
      <c r="D265" s="5" t="s">
        <v>488</v>
      </c>
      <c r="E265" s="5" t="s">
        <v>27</v>
      </c>
      <c r="F265" s="5" t="s">
        <v>18</v>
      </c>
      <c r="G265" s="5" t="s">
        <v>19</v>
      </c>
      <c r="H265" s="6"/>
      <c r="I265" s="6"/>
      <c r="J265" s="6">
        <v>1376</v>
      </c>
    </row>
    <row r="266" spans="1:10" ht="43.2" x14ac:dyDescent="0.3">
      <c r="A266" s="5" t="s">
        <v>13</v>
      </c>
      <c r="B266" s="5" t="s">
        <v>489</v>
      </c>
      <c r="C266" s="5" t="s">
        <v>15</v>
      </c>
      <c r="D266" s="5" t="s">
        <v>298</v>
      </c>
      <c r="E266" s="5" t="s">
        <v>27</v>
      </c>
      <c r="F266" s="5" t="s">
        <v>18</v>
      </c>
      <c r="G266" s="5" t="s">
        <v>19</v>
      </c>
      <c r="H266" s="6"/>
      <c r="I266" s="6">
        <v>902.3</v>
      </c>
      <c r="J266" s="6"/>
    </row>
    <row r="267" spans="1:10" ht="43.2" x14ac:dyDescent="0.3">
      <c r="A267" s="5" t="s">
        <v>13</v>
      </c>
      <c r="B267" s="5" t="s">
        <v>490</v>
      </c>
      <c r="C267" s="5" t="s">
        <v>15</v>
      </c>
      <c r="D267" s="5" t="s">
        <v>491</v>
      </c>
      <c r="E267" s="5" t="s">
        <v>17</v>
      </c>
      <c r="F267" s="5" t="s">
        <v>98</v>
      </c>
      <c r="G267" s="5" t="s">
        <v>19</v>
      </c>
      <c r="H267" s="6">
        <v>949.35</v>
      </c>
      <c r="I267" s="6">
        <v>9324.27</v>
      </c>
      <c r="J267" s="6"/>
    </row>
    <row r="268" spans="1:10" ht="57.6" x14ac:dyDescent="0.3">
      <c r="A268" s="5" t="s">
        <v>13</v>
      </c>
      <c r="B268" s="5" t="s">
        <v>492</v>
      </c>
      <c r="C268" s="5" t="s">
        <v>15</v>
      </c>
      <c r="D268" s="5" t="s">
        <v>493</v>
      </c>
      <c r="E268" s="5" t="s">
        <v>27</v>
      </c>
      <c r="F268" s="5" t="s">
        <v>18</v>
      </c>
      <c r="G268" s="5" t="s">
        <v>19</v>
      </c>
      <c r="H268" s="6"/>
      <c r="I268" s="6">
        <v>903.72</v>
      </c>
      <c r="J268" s="6"/>
    </row>
    <row r="269" spans="1:10" ht="43.2" x14ac:dyDescent="0.3">
      <c r="A269" s="5" t="s">
        <v>31</v>
      </c>
      <c r="B269" s="5" t="s">
        <v>494</v>
      </c>
      <c r="C269" s="5" t="s">
        <v>15</v>
      </c>
      <c r="D269" s="5" t="s">
        <v>495</v>
      </c>
      <c r="E269" s="5" t="s">
        <v>17</v>
      </c>
      <c r="F269" s="5" t="s">
        <v>98</v>
      </c>
      <c r="G269" s="5" t="s">
        <v>19</v>
      </c>
      <c r="H269" s="6">
        <v>889.03</v>
      </c>
      <c r="I269" s="6">
        <f>14829.49+2514.87</f>
        <v>17344.36</v>
      </c>
      <c r="J269" s="6"/>
    </row>
    <row r="270" spans="1:10" ht="43.2" x14ac:dyDescent="0.3">
      <c r="A270" s="5" t="s">
        <v>31</v>
      </c>
      <c r="B270" s="5" t="s">
        <v>496</v>
      </c>
      <c r="C270" s="5" t="s">
        <v>15</v>
      </c>
      <c r="D270" s="5" t="s">
        <v>497</v>
      </c>
      <c r="E270" s="5" t="s">
        <v>17</v>
      </c>
      <c r="F270" s="5" t="s">
        <v>35</v>
      </c>
      <c r="G270" s="5" t="s">
        <v>19</v>
      </c>
      <c r="H270" s="6"/>
      <c r="I270" s="6">
        <v>464</v>
      </c>
      <c r="J270" s="6"/>
    </row>
    <row r="271" spans="1:10" ht="43.2" x14ac:dyDescent="0.3">
      <c r="A271" s="5" t="s">
        <v>31</v>
      </c>
      <c r="B271" s="5" t="s">
        <v>498</v>
      </c>
      <c r="C271" s="5" t="s">
        <v>15</v>
      </c>
      <c r="D271" s="5" t="s">
        <v>499</v>
      </c>
      <c r="E271" s="5" t="s">
        <v>17</v>
      </c>
      <c r="F271" s="5" t="s">
        <v>98</v>
      </c>
      <c r="G271" s="5" t="s">
        <v>19</v>
      </c>
      <c r="H271" s="6">
        <v>1024.57</v>
      </c>
      <c r="I271" s="6"/>
      <c r="J271" s="6"/>
    </row>
    <row r="272" spans="1:10" ht="43.2" x14ac:dyDescent="0.3">
      <c r="A272" s="5" t="s">
        <v>31</v>
      </c>
      <c r="B272" s="5" t="s">
        <v>500</v>
      </c>
      <c r="C272" s="5" t="s">
        <v>15</v>
      </c>
      <c r="D272" s="5" t="s">
        <v>419</v>
      </c>
      <c r="E272" s="5" t="s">
        <v>17</v>
      </c>
      <c r="F272" s="5" t="s">
        <v>35</v>
      </c>
      <c r="G272" s="5" t="s">
        <v>19</v>
      </c>
      <c r="H272" s="6"/>
      <c r="I272" s="6">
        <v>464</v>
      </c>
      <c r="J272" s="6"/>
    </row>
    <row r="273" spans="1:10" ht="72" x14ac:dyDescent="0.3">
      <c r="A273" s="5" t="s">
        <v>20</v>
      </c>
      <c r="B273" s="5" t="s">
        <v>501</v>
      </c>
      <c r="C273" s="5" t="s">
        <v>15</v>
      </c>
      <c r="D273" s="5" t="s">
        <v>502</v>
      </c>
      <c r="E273" s="5" t="s">
        <v>23</v>
      </c>
      <c r="F273" s="5" t="s">
        <v>24</v>
      </c>
      <c r="G273" s="5" t="s">
        <v>19</v>
      </c>
      <c r="H273" s="6"/>
      <c r="I273" s="6">
        <v>530.27</v>
      </c>
      <c r="J273" s="6">
        <v>2349</v>
      </c>
    </row>
    <row r="274" spans="1:10" ht="43.2" x14ac:dyDescent="0.3">
      <c r="A274" s="5" t="s">
        <v>13</v>
      </c>
      <c r="B274" s="5" t="s">
        <v>503</v>
      </c>
      <c r="C274" s="5" t="s">
        <v>15</v>
      </c>
      <c r="D274" s="5" t="s">
        <v>504</v>
      </c>
      <c r="E274" s="5" t="s">
        <v>27</v>
      </c>
      <c r="F274" s="5" t="s">
        <v>35</v>
      </c>
      <c r="G274" s="5" t="s">
        <v>19</v>
      </c>
      <c r="H274" s="6"/>
      <c r="I274" s="6"/>
      <c r="J274" s="6">
        <v>1200</v>
      </c>
    </row>
    <row r="275" spans="1:10" ht="43.2" x14ac:dyDescent="0.3">
      <c r="A275" s="5" t="s">
        <v>28</v>
      </c>
      <c r="B275" s="5" t="s">
        <v>503</v>
      </c>
      <c r="C275" s="5" t="s">
        <v>15</v>
      </c>
      <c r="D275" s="5" t="s">
        <v>504</v>
      </c>
      <c r="E275" s="5" t="s">
        <v>27</v>
      </c>
      <c r="F275" s="5" t="s">
        <v>35</v>
      </c>
      <c r="G275" s="5" t="s">
        <v>19</v>
      </c>
      <c r="H275" s="6"/>
      <c r="I275" s="6"/>
      <c r="J275" s="6">
        <v>1500</v>
      </c>
    </row>
    <row r="276" spans="1:10" ht="57.6" x14ac:dyDescent="0.3">
      <c r="A276" s="5" t="s">
        <v>28</v>
      </c>
      <c r="B276" s="5" t="s">
        <v>505</v>
      </c>
      <c r="C276" s="5" t="s">
        <v>15</v>
      </c>
      <c r="D276" s="5" t="s">
        <v>506</v>
      </c>
      <c r="E276" s="5" t="s">
        <v>23</v>
      </c>
      <c r="F276" s="5" t="s">
        <v>24</v>
      </c>
      <c r="G276" s="5" t="s">
        <v>19</v>
      </c>
      <c r="H276" s="6"/>
      <c r="I276" s="6">
        <v>437.17</v>
      </c>
      <c r="J276" s="6"/>
    </row>
    <row r="277" spans="1:10" ht="43.2" x14ac:dyDescent="0.3">
      <c r="A277" s="5" t="s">
        <v>31</v>
      </c>
      <c r="B277" s="5" t="s">
        <v>507</v>
      </c>
      <c r="C277" s="5" t="s">
        <v>15</v>
      </c>
      <c r="D277" s="5" t="s">
        <v>508</v>
      </c>
      <c r="E277" s="5" t="s">
        <v>17</v>
      </c>
      <c r="F277" s="5" t="s">
        <v>35</v>
      </c>
      <c r="G277" s="5" t="s">
        <v>19</v>
      </c>
      <c r="H277" s="6"/>
      <c r="I277" s="6">
        <v>998.82</v>
      </c>
      <c r="J277" s="6"/>
    </row>
    <row r="278" spans="1:10" ht="43.2" x14ac:dyDescent="0.3">
      <c r="A278" s="5" t="s">
        <v>31</v>
      </c>
      <c r="B278" s="5" t="s">
        <v>509</v>
      </c>
      <c r="C278" s="5" t="s">
        <v>15</v>
      </c>
      <c r="D278" s="5" t="s">
        <v>510</v>
      </c>
      <c r="E278" s="5" t="s">
        <v>17</v>
      </c>
      <c r="F278" s="5" t="s">
        <v>35</v>
      </c>
      <c r="G278" s="5" t="s">
        <v>19</v>
      </c>
      <c r="H278" s="6"/>
      <c r="I278" s="6">
        <v>464</v>
      </c>
      <c r="J278" s="6"/>
    </row>
    <row r="279" spans="1:10" ht="43.2" x14ac:dyDescent="0.3">
      <c r="A279" s="5" t="s">
        <v>13</v>
      </c>
      <c r="B279" s="5" t="s">
        <v>511</v>
      </c>
      <c r="C279" s="5" t="s">
        <v>15</v>
      </c>
      <c r="D279" s="5" t="s">
        <v>337</v>
      </c>
      <c r="E279" s="5" t="s">
        <v>27</v>
      </c>
      <c r="F279" s="5" t="s">
        <v>18</v>
      </c>
      <c r="G279" s="5" t="s">
        <v>19</v>
      </c>
      <c r="H279" s="6"/>
      <c r="I279" s="6">
        <v>1427.32</v>
      </c>
      <c r="J279" s="6"/>
    </row>
    <row r="280" spans="1:10" ht="43.2" x14ac:dyDescent="0.3">
      <c r="A280" s="5" t="s">
        <v>13</v>
      </c>
      <c r="B280" s="5" t="s">
        <v>512</v>
      </c>
      <c r="C280" s="5" t="s">
        <v>15</v>
      </c>
      <c r="D280" s="5" t="s">
        <v>513</v>
      </c>
      <c r="E280" s="5" t="s">
        <v>17</v>
      </c>
      <c r="F280" s="5" t="s">
        <v>18</v>
      </c>
      <c r="G280" s="5" t="s">
        <v>19</v>
      </c>
      <c r="H280" s="6"/>
      <c r="I280" s="6"/>
      <c r="J280" s="6">
        <v>6536</v>
      </c>
    </row>
    <row r="281" spans="1:10" ht="43.2" x14ac:dyDescent="0.3">
      <c r="A281" s="5" t="s">
        <v>80</v>
      </c>
      <c r="B281" s="5" t="s">
        <v>514</v>
      </c>
      <c r="C281" s="5" t="s">
        <v>15</v>
      </c>
      <c r="D281" s="5" t="s">
        <v>515</v>
      </c>
      <c r="E281" s="5" t="s">
        <v>27</v>
      </c>
      <c r="F281" s="5" t="s">
        <v>18</v>
      </c>
      <c r="G281" s="5" t="s">
        <v>19</v>
      </c>
      <c r="H281" s="6"/>
      <c r="I281" s="6"/>
      <c r="J281" s="6">
        <v>1720</v>
      </c>
    </row>
    <row r="282" spans="1:10" ht="43.2" x14ac:dyDescent="0.3">
      <c r="A282" s="5" t="s">
        <v>28</v>
      </c>
      <c r="B282" s="5" t="s">
        <v>516</v>
      </c>
      <c r="C282" s="5" t="s">
        <v>15</v>
      </c>
      <c r="D282" s="5" t="s">
        <v>517</v>
      </c>
      <c r="E282" s="5" t="s">
        <v>23</v>
      </c>
      <c r="F282" s="5" t="s">
        <v>24</v>
      </c>
      <c r="G282" s="5" t="s">
        <v>19</v>
      </c>
      <c r="H282" s="6"/>
      <c r="I282" s="6">
        <v>289.29000000000002</v>
      </c>
      <c r="J282" s="6"/>
    </row>
    <row r="283" spans="1:10" ht="43.2" x14ac:dyDescent="0.3">
      <c r="A283" s="5" t="s">
        <v>31</v>
      </c>
      <c r="B283" s="5" t="s">
        <v>518</v>
      </c>
      <c r="C283" s="5" t="s">
        <v>15</v>
      </c>
      <c r="D283" s="5" t="s">
        <v>519</v>
      </c>
      <c r="E283" s="5" t="s">
        <v>17</v>
      </c>
      <c r="F283" s="5" t="s">
        <v>35</v>
      </c>
      <c r="G283" s="5" t="s">
        <v>19</v>
      </c>
      <c r="H283" s="6"/>
      <c r="I283" s="6">
        <v>1091.01</v>
      </c>
      <c r="J283" s="6"/>
    </row>
    <row r="284" spans="1:10" ht="43.2" x14ac:dyDescent="0.3">
      <c r="A284" s="5" t="s">
        <v>20</v>
      </c>
      <c r="B284" s="5" t="s">
        <v>520</v>
      </c>
      <c r="C284" s="5" t="s">
        <v>15</v>
      </c>
      <c r="D284" s="5" t="s">
        <v>132</v>
      </c>
      <c r="E284" s="5" t="s">
        <v>23</v>
      </c>
      <c r="F284" s="5" t="s">
        <v>24</v>
      </c>
      <c r="G284" s="5" t="s">
        <v>19</v>
      </c>
      <c r="H284" s="6"/>
      <c r="I284" s="6">
        <v>833.04</v>
      </c>
      <c r="J284" s="6"/>
    </row>
    <row r="285" spans="1:10" ht="43.2" x14ac:dyDescent="0.3">
      <c r="A285" s="5" t="s">
        <v>20</v>
      </c>
      <c r="B285" s="5" t="s">
        <v>521</v>
      </c>
      <c r="C285" s="5" t="s">
        <v>15</v>
      </c>
      <c r="D285" s="5" t="s">
        <v>522</v>
      </c>
      <c r="E285" s="5" t="s">
        <v>27</v>
      </c>
      <c r="F285" s="5" t="s">
        <v>18</v>
      </c>
      <c r="G285" s="5" t="s">
        <v>19</v>
      </c>
      <c r="H285" s="6"/>
      <c r="I285" s="6"/>
      <c r="J285" s="6">
        <v>819</v>
      </c>
    </row>
    <row r="286" spans="1:10" ht="43.2" x14ac:dyDescent="0.3">
      <c r="A286" s="5" t="s">
        <v>28</v>
      </c>
      <c r="B286" s="5" t="s">
        <v>523</v>
      </c>
      <c r="C286" s="5" t="s">
        <v>15</v>
      </c>
      <c r="D286" s="5" t="s">
        <v>524</v>
      </c>
      <c r="E286" s="5" t="s">
        <v>27</v>
      </c>
      <c r="F286" s="5" t="s">
        <v>18</v>
      </c>
      <c r="G286" s="5" t="s">
        <v>19</v>
      </c>
      <c r="H286" s="6"/>
      <c r="I286" s="6"/>
      <c r="J286" s="6">
        <v>600</v>
      </c>
    </row>
    <row r="287" spans="1:10" ht="43.2" x14ac:dyDescent="0.3">
      <c r="A287" s="5" t="s">
        <v>31</v>
      </c>
      <c r="B287" s="5" t="s">
        <v>525</v>
      </c>
      <c r="C287" s="5" t="s">
        <v>15</v>
      </c>
      <c r="D287" s="5" t="s">
        <v>526</v>
      </c>
      <c r="E287" s="5" t="s">
        <v>17</v>
      </c>
      <c r="F287" s="5" t="s">
        <v>35</v>
      </c>
      <c r="G287" s="5" t="s">
        <v>19</v>
      </c>
      <c r="H287" s="6"/>
      <c r="I287" s="6">
        <v>464</v>
      </c>
      <c r="J287" s="6"/>
    </row>
    <row r="288" spans="1:10" ht="43.2" x14ac:dyDescent="0.3">
      <c r="A288" s="5" t="s">
        <v>13</v>
      </c>
      <c r="B288" s="5" t="s">
        <v>527</v>
      </c>
      <c r="C288" s="5" t="s">
        <v>15</v>
      </c>
      <c r="D288" s="5" t="s">
        <v>528</v>
      </c>
      <c r="E288" s="5" t="s">
        <v>27</v>
      </c>
      <c r="F288" s="5" t="s">
        <v>18</v>
      </c>
      <c r="G288" s="5" t="s">
        <v>19</v>
      </c>
      <c r="H288" s="6"/>
      <c r="I288" s="6">
        <v>1006.93</v>
      </c>
      <c r="J288" s="6"/>
    </row>
    <row r="289" spans="1:10" ht="43.2" x14ac:dyDescent="0.3">
      <c r="A289" s="5" t="s">
        <v>13</v>
      </c>
      <c r="B289" s="5" t="s">
        <v>529</v>
      </c>
      <c r="C289" s="5" t="s">
        <v>179</v>
      </c>
      <c r="D289" s="7" t="s">
        <v>530</v>
      </c>
      <c r="E289" s="5" t="s">
        <v>23</v>
      </c>
      <c r="F289" s="9" t="s">
        <v>24</v>
      </c>
      <c r="G289" s="5" t="s">
        <v>19</v>
      </c>
      <c r="H289" s="6"/>
      <c r="I289" s="6">
        <v>520.30999999999995</v>
      </c>
      <c r="J289" s="6">
        <v>1080</v>
      </c>
    </row>
    <row r="290" spans="1:10" ht="43.2" x14ac:dyDescent="0.3">
      <c r="A290" s="5" t="s">
        <v>13</v>
      </c>
      <c r="B290" s="5" t="s">
        <v>529</v>
      </c>
      <c r="C290" s="5" t="s">
        <v>179</v>
      </c>
      <c r="D290" s="7" t="s">
        <v>530</v>
      </c>
      <c r="E290" s="5" t="s">
        <v>27</v>
      </c>
      <c r="F290" s="5" t="s">
        <v>18</v>
      </c>
      <c r="G290" s="5" t="s">
        <v>19</v>
      </c>
      <c r="H290" s="6"/>
      <c r="I290" s="6">
        <v>1132.6099999999999</v>
      </c>
      <c r="J290" s="6"/>
    </row>
    <row r="291" spans="1:10" ht="43.2" x14ac:dyDescent="0.3">
      <c r="A291" s="5" t="s">
        <v>20</v>
      </c>
      <c r="B291" s="5" t="s">
        <v>531</v>
      </c>
      <c r="C291" s="5" t="s">
        <v>15</v>
      </c>
      <c r="D291" s="5" t="s">
        <v>532</v>
      </c>
      <c r="E291" s="5" t="s">
        <v>27</v>
      </c>
      <c r="F291" s="5" t="s">
        <v>18</v>
      </c>
      <c r="G291" s="5" t="s">
        <v>19</v>
      </c>
      <c r="H291" s="6"/>
      <c r="I291" s="6"/>
      <c r="J291" s="6">
        <v>1426.89</v>
      </c>
    </row>
    <row r="292" spans="1:10" ht="28.8" x14ac:dyDescent="0.3">
      <c r="A292" s="5" t="s">
        <v>13</v>
      </c>
      <c r="B292" s="5" t="s">
        <v>531</v>
      </c>
      <c r="C292" s="5" t="s">
        <v>15</v>
      </c>
      <c r="D292" s="5" t="s">
        <v>532</v>
      </c>
      <c r="E292" s="5" t="s">
        <v>17</v>
      </c>
      <c r="F292" s="5" t="s">
        <v>18</v>
      </c>
      <c r="G292" s="5" t="s">
        <v>19</v>
      </c>
      <c r="H292" s="6"/>
      <c r="I292" s="6"/>
      <c r="J292" s="6">
        <v>1720</v>
      </c>
    </row>
    <row r="293" spans="1:10" ht="57.6" x14ac:dyDescent="0.3">
      <c r="A293" s="5" t="s">
        <v>13</v>
      </c>
      <c r="B293" s="5" t="s">
        <v>533</v>
      </c>
      <c r="C293" s="5" t="s">
        <v>15</v>
      </c>
      <c r="D293" s="5" t="s">
        <v>254</v>
      </c>
      <c r="E293" s="5" t="s">
        <v>27</v>
      </c>
      <c r="F293" s="5" t="s">
        <v>18</v>
      </c>
      <c r="G293" s="5" t="s">
        <v>19</v>
      </c>
      <c r="H293" s="6"/>
      <c r="I293" s="6">
        <v>835.19</v>
      </c>
      <c r="J293" s="6"/>
    </row>
    <row r="294" spans="1:10" ht="57.6" x14ac:dyDescent="0.3">
      <c r="A294" s="5" t="s">
        <v>31</v>
      </c>
      <c r="B294" s="5" t="s">
        <v>534</v>
      </c>
      <c r="C294" s="5" t="s">
        <v>15</v>
      </c>
      <c r="D294" s="5" t="s">
        <v>535</v>
      </c>
      <c r="E294" s="5" t="s">
        <v>17</v>
      </c>
      <c r="F294" s="5" t="s">
        <v>35</v>
      </c>
      <c r="G294" s="5" t="s">
        <v>19</v>
      </c>
      <c r="H294" s="6"/>
      <c r="I294" s="6">
        <v>464</v>
      </c>
      <c r="J294" s="6"/>
    </row>
    <row r="295" spans="1:10" ht="43.2" x14ac:dyDescent="0.3">
      <c r="A295" s="5" t="s">
        <v>13</v>
      </c>
      <c r="B295" s="5" t="s">
        <v>536</v>
      </c>
      <c r="C295" s="5" t="s">
        <v>15</v>
      </c>
      <c r="D295" s="5" t="s">
        <v>537</v>
      </c>
      <c r="E295" s="5" t="s">
        <v>27</v>
      </c>
      <c r="F295" s="5" t="s">
        <v>18</v>
      </c>
      <c r="G295" s="5" t="s">
        <v>19</v>
      </c>
      <c r="H295" s="6"/>
      <c r="I295" s="6">
        <v>920.99</v>
      </c>
      <c r="J295" s="6"/>
    </row>
    <row r="296" spans="1:10" ht="43.2" x14ac:dyDescent="0.3">
      <c r="A296" s="5" t="s">
        <v>20</v>
      </c>
      <c r="B296" s="5" t="s">
        <v>538</v>
      </c>
      <c r="C296" s="5" t="s">
        <v>15</v>
      </c>
      <c r="D296" s="5" t="s">
        <v>539</v>
      </c>
      <c r="E296" s="5" t="s">
        <v>23</v>
      </c>
      <c r="F296" s="5" t="s">
        <v>24</v>
      </c>
      <c r="G296" s="5" t="s">
        <v>19</v>
      </c>
      <c r="H296" s="6"/>
      <c r="I296" s="6"/>
      <c r="J296" s="6">
        <v>2055</v>
      </c>
    </row>
    <row r="297" spans="1:10" ht="43.2" x14ac:dyDescent="0.3">
      <c r="A297" s="5" t="s">
        <v>20</v>
      </c>
      <c r="B297" s="5" t="s">
        <v>538</v>
      </c>
      <c r="C297" s="5" t="s">
        <v>15</v>
      </c>
      <c r="D297" s="5" t="s">
        <v>539</v>
      </c>
      <c r="E297" s="5" t="s">
        <v>17</v>
      </c>
      <c r="F297" s="5" t="s">
        <v>18</v>
      </c>
      <c r="G297" s="5" t="s">
        <v>19</v>
      </c>
      <c r="H297" s="6"/>
      <c r="I297" s="6">
        <v>355.13</v>
      </c>
      <c r="J297" s="6"/>
    </row>
    <row r="298" spans="1:10" ht="43.2" x14ac:dyDescent="0.3">
      <c r="A298" s="5" t="s">
        <v>13</v>
      </c>
      <c r="B298" s="5" t="s">
        <v>540</v>
      </c>
      <c r="C298" s="5" t="s">
        <v>15</v>
      </c>
      <c r="D298" s="5" t="s">
        <v>258</v>
      </c>
      <c r="E298" s="5" t="s">
        <v>27</v>
      </c>
      <c r="F298" s="5" t="s">
        <v>18</v>
      </c>
      <c r="G298" s="5" t="s">
        <v>19</v>
      </c>
      <c r="H298" s="6"/>
      <c r="I298" s="6">
        <v>1181.99</v>
      </c>
      <c r="J298" s="6"/>
    </row>
    <row r="299" spans="1:10" ht="43.2" x14ac:dyDescent="0.3">
      <c r="A299" s="5" t="s">
        <v>13</v>
      </c>
      <c r="B299" s="5" t="s">
        <v>541</v>
      </c>
      <c r="C299" s="5" t="s">
        <v>15</v>
      </c>
      <c r="D299" s="5" t="s">
        <v>190</v>
      </c>
      <c r="E299" s="5" t="s">
        <v>27</v>
      </c>
      <c r="F299" s="5" t="s">
        <v>18</v>
      </c>
      <c r="G299" s="5" t="s">
        <v>19</v>
      </c>
      <c r="H299" s="6"/>
      <c r="I299" s="6">
        <v>1051.52</v>
      </c>
      <c r="J299" s="6"/>
    </row>
    <row r="300" spans="1:10" ht="72" x14ac:dyDescent="0.3">
      <c r="A300" s="5" t="s">
        <v>13</v>
      </c>
      <c r="B300" s="5" t="s">
        <v>542</v>
      </c>
      <c r="C300" s="5" t="s">
        <v>15</v>
      </c>
      <c r="D300" s="5" t="s">
        <v>543</v>
      </c>
      <c r="E300" s="5" t="s">
        <v>27</v>
      </c>
      <c r="F300" s="5" t="s">
        <v>18</v>
      </c>
      <c r="G300" s="5" t="s">
        <v>19</v>
      </c>
      <c r="H300" s="6"/>
      <c r="I300" s="6"/>
      <c r="J300" s="6">
        <v>819</v>
      </c>
    </row>
    <row r="301" spans="1:10" ht="72" x14ac:dyDescent="0.3">
      <c r="A301" s="5" t="s">
        <v>13</v>
      </c>
      <c r="B301" s="5" t="s">
        <v>544</v>
      </c>
      <c r="C301" s="5" t="s">
        <v>15</v>
      </c>
      <c r="D301" s="5" t="s">
        <v>545</v>
      </c>
      <c r="E301" s="5" t="s">
        <v>27</v>
      </c>
      <c r="F301" s="5" t="s">
        <v>18</v>
      </c>
      <c r="G301" s="5" t="s">
        <v>19</v>
      </c>
      <c r="H301" s="6"/>
      <c r="I301" s="6">
        <v>1079.9000000000001</v>
      </c>
      <c r="J301" s="6"/>
    </row>
    <row r="302" spans="1:10" ht="43.2" x14ac:dyDescent="0.3">
      <c r="A302" s="5" t="s">
        <v>31</v>
      </c>
      <c r="B302" s="5" t="s">
        <v>546</v>
      </c>
      <c r="C302" s="5" t="s">
        <v>15</v>
      </c>
      <c r="D302" s="5" t="s">
        <v>547</v>
      </c>
      <c r="E302" s="5" t="s">
        <v>17</v>
      </c>
      <c r="F302" s="5" t="s">
        <v>35</v>
      </c>
      <c r="G302" s="5" t="s">
        <v>19</v>
      </c>
      <c r="H302" s="6"/>
      <c r="I302" s="6">
        <v>464</v>
      </c>
      <c r="J302" s="6"/>
    </row>
    <row r="303" spans="1:10" ht="72" x14ac:dyDescent="0.3">
      <c r="A303" s="5" t="s">
        <v>13</v>
      </c>
      <c r="B303" s="5" t="s">
        <v>548</v>
      </c>
      <c r="C303" s="5" t="s">
        <v>15</v>
      </c>
      <c r="D303" s="5" t="s">
        <v>549</v>
      </c>
      <c r="E303" s="5" t="s">
        <v>27</v>
      </c>
      <c r="F303" s="5" t="s">
        <v>18</v>
      </c>
      <c r="G303" s="5" t="s">
        <v>19</v>
      </c>
      <c r="H303" s="6"/>
      <c r="I303" s="6">
        <v>354</v>
      </c>
      <c r="J303" s="6"/>
    </row>
    <row r="304" spans="1:10" ht="43.2" x14ac:dyDescent="0.3">
      <c r="A304" s="5" t="s">
        <v>13</v>
      </c>
      <c r="B304" s="5" t="s">
        <v>550</v>
      </c>
      <c r="C304" s="5" t="s">
        <v>154</v>
      </c>
      <c r="D304" s="5" t="s">
        <v>158</v>
      </c>
      <c r="E304" s="5" t="s">
        <v>156</v>
      </c>
      <c r="F304" s="5" t="s">
        <v>24</v>
      </c>
      <c r="G304" s="5" t="s">
        <v>19</v>
      </c>
      <c r="H304" s="6"/>
      <c r="I304" s="6">
        <v>469.4</v>
      </c>
      <c r="J304" s="6">
        <v>1080</v>
      </c>
    </row>
    <row r="305" spans="1:10" ht="43.2" x14ac:dyDescent="0.3">
      <c r="A305" s="5" t="s">
        <v>31</v>
      </c>
      <c r="B305" s="5" t="s">
        <v>551</v>
      </c>
      <c r="C305" s="5" t="s">
        <v>15</v>
      </c>
      <c r="D305" s="7" t="s">
        <v>552</v>
      </c>
      <c r="E305" s="5" t="s">
        <v>17</v>
      </c>
      <c r="F305" s="5" t="s">
        <v>35</v>
      </c>
      <c r="G305" s="5" t="s">
        <v>19</v>
      </c>
      <c r="H305" s="6"/>
      <c r="I305" s="6">
        <v>733.71</v>
      </c>
      <c r="J305" s="6"/>
    </row>
    <row r="306" spans="1:10" ht="43.2" x14ac:dyDescent="0.3">
      <c r="A306" s="5" t="s">
        <v>31</v>
      </c>
      <c r="B306" s="5" t="s">
        <v>553</v>
      </c>
      <c r="C306" s="5" t="s">
        <v>15</v>
      </c>
      <c r="D306" s="5" t="s">
        <v>554</v>
      </c>
      <c r="E306" s="5" t="s">
        <v>17</v>
      </c>
      <c r="F306" s="5" t="s">
        <v>18</v>
      </c>
      <c r="G306" s="5" t="s">
        <v>19</v>
      </c>
      <c r="H306" s="6"/>
      <c r="I306" s="6"/>
      <c r="J306" s="6">
        <v>1000</v>
      </c>
    </row>
    <row r="307" spans="1:10" ht="43.2" x14ac:dyDescent="0.3">
      <c r="A307" s="5" t="s">
        <v>13</v>
      </c>
      <c r="B307" s="5" t="s">
        <v>553</v>
      </c>
      <c r="C307" s="5" t="s">
        <v>15</v>
      </c>
      <c r="D307" s="5" t="s">
        <v>554</v>
      </c>
      <c r="E307" s="5" t="s">
        <v>23</v>
      </c>
      <c r="F307" s="5" t="s">
        <v>24</v>
      </c>
      <c r="G307" s="5" t="s">
        <v>19</v>
      </c>
      <c r="H307" s="6"/>
      <c r="I307" s="6"/>
      <c r="J307" s="6">
        <v>3629.5</v>
      </c>
    </row>
    <row r="308" spans="1:10" ht="43.2" x14ac:dyDescent="0.3">
      <c r="A308" s="5" t="s">
        <v>20</v>
      </c>
      <c r="B308" s="5" t="s">
        <v>553</v>
      </c>
      <c r="C308" s="5" t="s">
        <v>15</v>
      </c>
      <c r="D308" s="5" t="s">
        <v>554</v>
      </c>
      <c r="E308" s="5" t="s">
        <v>17</v>
      </c>
      <c r="F308" s="5" t="s">
        <v>18</v>
      </c>
      <c r="G308" s="5" t="s">
        <v>19</v>
      </c>
      <c r="H308" s="6"/>
      <c r="I308" s="6">
        <v>311</v>
      </c>
      <c r="J308" s="6"/>
    </row>
    <row r="309" spans="1:10" ht="43.2" x14ac:dyDescent="0.3">
      <c r="A309" s="5" t="s">
        <v>13</v>
      </c>
      <c r="B309" s="5" t="s">
        <v>555</v>
      </c>
      <c r="C309" s="5" t="s">
        <v>15</v>
      </c>
      <c r="D309" s="5" t="s">
        <v>537</v>
      </c>
      <c r="E309" s="5" t="s">
        <v>27</v>
      </c>
      <c r="F309" s="5" t="s">
        <v>18</v>
      </c>
      <c r="G309" s="5" t="s">
        <v>19</v>
      </c>
      <c r="H309" s="6"/>
      <c r="I309" s="6">
        <v>977.11</v>
      </c>
      <c r="J309" s="6"/>
    </row>
    <row r="310" spans="1:10" ht="43.2" x14ac:dyDescent="0.3">
      <c r="A310" s="5" t="s">
        <v>13</v>
      </c>
      <c r="B310" s="5" t="s">
        <v>556</v>
      </c>
      <c r="C310" s="5" t="s">
        <v>15</v>
      </c>
      <c r="D310" s="5" t="s">
        <v>190</v>
      </c>
      <c r="E310" s="5" t="s">
        <v>27</v>
      </c>
      <c r="F310" s="5" t="s">
        <v>18</v>
      </c>
      <c r="G310" s="5" t="s">
        <v>19</v>
      </c>
      <c r="H310" s="6"/>
      <c r="I310" s="6">
        <v>1192.92</v>
      </c>
      <c r="J310" s="6"/>
    </row>
    <row r="311" spans="1:10" ht="43.2" x14ac:dyDescent="0.3">
      <c r="A311" s="5" t="s">
        <v>80</v>
      </c>
      <c r="B311" s="5" t="s">
        <v>557</v>
      </c>
      <c r="C311" s="5" t="s">
        <v>15</v>
      </c>
      <c r="D311" s="5" t="s">
        <v>558</v>
      </c>
      <c r="E311" s="5" t="s">
        <v>23</v>
      </c>
      <c r="F311" s="5" t="s">
        <v>24</v>
      </c>
      <c r="G311" s="5" t="s">
        <v>19</v>
      </c>
      <c r="H311" s="6"/>
      <c r="I311" s="6"/>
      <c r="J311" s="6">
        <v>2236</v>
      </c>
    </row>
    <row r="312" spans="1:10" ht="57.6" x14ac:dyDescent="0.3">
      <c r="A312" s="5" t="s">
        <v>31</v>
      </c>
      <c r="B312" s="5" t="s">
        <v>559</v>
      </c>
      <c r="C312" s="5" t="s">
        <v>15</v>
      </c>
      <c r="D312" s="5" t="s">
        <v>560</v>
      </c>
      <c r="E312" s="5" t="s">
        <v>27</v>
      </c>
      <c r="F312" s="5" t="s">
        <v>18</v>
      </c>
      <c r="G312" s="5" t="s">
        <v>19</v>
      </c>
      <c r="H312" s="6"/>
      <c r="I312" s="6"/>
      <c r="J312" s="6">
        <v>1400</v>
      </c>
    </row>
    <row r="313" spans="1:10" ht="57.6" x14ac:dyDescent="0.3">
      <c r="A313" s="5" t="s">
        <v>28</v>
      </c>
      <c r="B313" s="5" t="s">
        <v>559</v>
      </c>
      <c r="C313" s="5" t="s">
        <v>15</v>
      </c>
      <c r="D313" s="5" t="s">
        <v>560</v>
      </c>
      <c r="E313" s="5" t="s">
        <v>23</v>
      </c>
      <c r="F313" s="5" t="s">
        <v>24</v>
      </c>
      <c r="G313" s="5" t="s">
        <v>19</v>
      </c>
      <c r="H313" s="6"/>
      <c r="I313" s="6"/>
      <c r="J313" s="6">
        <v>1780</v>
      </c>
    </row>
    <row r="314" spans="1:10" ht="57.6" x14ac:dyDescent="0.3">
      <c r="A314" s="5" t="s">
        <v>13</v>
      </c>
      <c r="B314" s="5" t="s">
        <v>559</v>
      </c>
      <c r="C314" s="5" t="s">
        <v>15</v>
      </c>
      <c r="D314" s="5" t="s">
        <v>560</v>
      </c>
      <c r="E314" s="5" t="s">
        <v>27</v>
      </c>
      <c r="F314" s="5" t="s">
        <v>18</v>
      </c>
      <c r="G314" s="5" t="s">
        <v>19</v>
      </c>
      <c r="H314" s="6"/>
      <c r="I314" s="6">
        <v>1305.01</v>
      </c>
      <c r="J314" s="6"/>
    </row>
    <row r="315" spans="1:10" ht="57.6" x14ac:dyDescent="0.3">
      <c r="A315" s="5" t="s">
        <v>28</v>
      </c>
      <c r="B315" s="5" t="s">
        <v>559</v>
      </c>
      <c r="C315" s="5" t="s">
        <v>15</v>
      </c>
      <c r="D315" s="5" t="s">
        <v>561</v>
      </c>
      <c r="E315" s="5" t="s">
        <v>23</v>
      </c>
      <c r="F315" s="5" t="s">
        <v>24</v>
      </c>
      <c r="G315" s="5" t="s">
        <v>19</v>
      </c>
      <c r="H315" s="6"/>
      <c r="I315" s="6">
        <v>548.47</v>
      </c>
      <c r="J315" s="6"/>
    </row>
    <row r="316" spans="1:10" ht="43.2" x14ac:dyDescent="0.3">
      <c r="A316" s="5" t="s">
        <v>31</v>
      </c>
      <c r="B316" s="5" t="s">
        <v>562</v>
      </c>
      <c r="C316" s="5" t="s">
        <v>15</v>
      </c>
      <c r="D316" s="5" t="s">
        <v>563</v>
      </c>
      <c r="E316" s="5" t="s">
        <v>17</v>
      </c>
      <c r="F316" s="5" t="s">
        <v>35</v>
      </c>
      <c r="G316" s="5" t="s">
        <v>19</v>
      </c>
      <c r="H316" s="6"/>
      <c r="I316" s="6">
        <v>464</v>
      </c>
      <c r="J316" s="6"/>
    </row>
    <row r="317" spans="1:10" ht="57.6" x14ac:dyDescent="0.3">
      <c r="A317" s="5" t="s">
        <v>13</v>
      </c>
      <c r="B317" s="5" t="s">
        <v>564</v>
      </c>
      <c r="C317" s="5" t="s">
        <v>15</v>
      </c>
      <c r="D317" s="5" t="s">
        <v>565</v>
      </c>
      <c r="E317" s="5" t="s">
        <v>27</v>
      </c>
      <c r="F317" s="5" t="s">
        <v>18</v>
      </c>
      <c r="G317" s="5" t="s">
        <v>19</v>
      </c>
      <c r="H317" s="6"/>
      <c r="I317" s="6">
        <v>991.9</v>
      </c>
      <c r="J317" s="6"/>
    </row>
    <row r="318" spans="1:10" ht="43.2" x14ac:dyDescent="0.3">
      <c r="A318" s="5" t="s">
        <v>28</v>
      </c>
      <c r="B318" s="5" t="s">
        <v>566</v>
      </c>
      <c r="C318" s="5" t="s">
        <v>15</v>
      </c>
      <c r="D318" s="5" t="s">
        <v>264</v>
      </c>
      <c r="E318" s="5" t="s">
        <v>17</v>
      </c>
      <c r="F318" s="5" t="s">
        <v>188</v>
      </c>
      <c r="G318" s="5" t="s">
        <v>19</v>
      </c>
      <c r="H318" s="6"/>
      <c r="I318" s="6">
        <v>5784.4</v>
      </c>
      <c r="J318" s="6"/>
    </row>
    <row r="319" spans="1:10" ht="57.6" x14ac:dyDescent="0.3">
      <c r="A319" s="5" t="s">
        <v>13</v>
      </c>
      <c r="B319" s="5" t="s">
        <v>567</v>
      </c>
      <c r="C319" s="5" t="s">
        <v>15</v>
      </c>
      <c r="D319" s="5" t="s">
        <v>568</v>
      </c>
      <c r="E319" s="5" t="s">
        <v>17</v>
      </c>
      <c r="F319" s="5" t="s">
        <v>18</v>
      </c>
      <c r="G319" s="5" t="s">
        <v>19</v>
      </c>
      <c r="H319" s="6"/>
      <c r="I319" s="6"/>
      <c r="J319" s="6">
        <v>2135</v>
      </c>
    </row>
    <row r="320" spans="1:10" ht="43.2" x14ac:dyDescent="0.3">
      <c r="A320" s="5" t="s">
        <v>13</v>
      </c>
      <c r="B320" s="5" t="s">
        <v>569</v>
      </c>
      <c r="C320" s="5" t="s">
        <v>15</v>
      </c>
      <c r="D320" s="5" t="s">
        <v>570</v>
      </c>
      <c r="E320" s="5" t="s">
        <v>27</v>
      </c>
      <c r="F320" s="5" t="s">
        <v>18</v>
      </c>
      <c r="G320" s="5" t="s">
        <v>19</v>
      </c>
      <c r="H320" s="6"/>
      <c r="I320" s="6">
        <v>652</v>
      </c>
      <c r="J320" s="6"/>
    </row>
    <row r="321" spans="1:10" ht="43.2" x14ac:dyDescent="0.3">
      <c r="A321" s="5" t="s">
        <v>13</v>
      </c>
      <c r="B321" s="5" t="s">
        <v>571</v>
      </c>
      <c r="C321" s="5" t="s">
        <v>15</v>
      </c>
      <c r="D321" s="5" t="s">
        <v>572</v>
      </c>
      <c r="E321" s="5" t="s">
        <v>27</v>
      </c>
      <c r="F321" s="5" t="s">
        <v>18</v>
      </c>
      <c r="G321" s="5" t="s">
        <v>19</v>
      </c>
      <c r="H321" s="6"/>
      <c r="I321" s="6">
        <v>1127.32</v>
      </c>
      <c r="J321" s="6"/>
    </row>
    <row r="322" spans="1:10" ht="43.2" x14ac:dyDescent="0.3">
      <c r="A322" s="5" t="s">
        <v>13</v>
      </c>
      <c r="B322" s="5" t="s">
        <v>573</v>
      </c>
      <c r="C322" s="5" t="s">
        <v>15</v>
      </c>
      <c r="D322" s="5" t="s">
        <v>574</v>
      </c>
      <c r="E322" s="5" t="s">
        <v>27</v>
      </c>
      <c r="F322" s="5" t="s">
        <v>18</v>
      </c>
      <c r="G322" s="5" t="s">
        <v>19</v>
      </c>
      <c r="H322" s="6"/>
      <c r="I322" s="6">
        <v>991.82</v>
      </c>
      <c r="J322" s="6"/>
    </row>
    <row r="323" spans="1:10" ht="57.6" x14ac:dyDescent="0.3">
      <c r="A323" s="5" t="s">
        <v>13</v>
      </c>
      <c r="B323" s="5" t="s">
        <v>575</v>
      </c>
      <c r="C323" s="5" t="s">
        <v>15</v>
      </c>
      <c r="D323" s="5" t="s">
        <v>84</v>
      </c>
      <c r="E323" s="5" t="s">
        <v>27</v>
      </c>
      <c r="F323" s="5" t="s">
        <v>18</v>
      </c>
      <c r="G323" s="5" t="s">
        <v>19</v>
      </c>
      <c r="H323" s="6"/>
      <c r="I323" s="6">
        <v>1006.43</v>
      </c>
      <c r="J323" s="6"/>
    </row>
    <row r="324" spans="1:10" ht="57.6" x14ac:dyDescent="0.3">
      <c r="A324" s="5" t="s">
        <v>31</v>
      </c>
      <c r="B324" s="5" t="s">
        <v>576</v>
      </c>
      <c r="C324" s="5" t="s">
        <v>15</v>
      </c>
      <c r="D324" s="5" t="s">
        <v>401</v>
      </c>
      <c r="E324" s="5" t="s">
        <v>17</v>
      </c>
      <c r="F324" s="5" t="s">
        <v>35</v>
      </c>
      <c r="G324" s="5" t="s">
        <v>19</v>
      </c>
      <c r="H324" s="6"/>
      <c r="I324" s="6">
        <v>464</v>
      </c>
      <c r="J324" s="6"/>
    </row>
    <row r="325" spans="1:10" ht="43.2" x14ac:dyDescent="0.3">
      <c r="A325" s="5" t="s">
        <v>13</v>
      </c>
      <c r="B325" s="5" t="s">
        <v>577</v>
      </c>
      <c r="C325" s="5" t="s">
        <v>15</v>
      </c>
      <c r="D325" s="5" t="s">
        <v>578</v>
      </c>
      <c r="E325" s="5" t="s">
        <v>23</v>
      </c>
      <c r="F325" s="5" t="s">
        <v>24</v>
      </c>
      <c r="G325" s="5" t="s">
        <v>19</v>
      </c>
      <c r="H325" s="6"/>
      <c r="I325" s="6"/>
      <c r="J325" s="6">
        <v>4000</v>
      </c>
    </row>
    <row r="326" spans="1:10" ht="43.2" x14ac:dyDescent="0.3">
      <c r="A326" s="5" t="s">
        <v>13</v>
      </c>
      <c r="B326" s="5" t="s">
        <v>577</v>
      </c>
      <c r="C326" s="5" t="s">
        <v>15</v>
      </c>
      <c r="D326" s="5" t="s">
        <v>578</v>
      </c>
      <c r="E326" s="5" t="s">
        <v>27</v>
      </c>
      <c r="F326" s="5" t="s">
        <v>18</v>
      </c>
      <c r="G326" s="5" t="s">
        <v>19</v>
      </c>
      <c r="H326" s="6"/>
      <c r="I326" s="6">
        <v>522</v>
      </c>
      <c r="J326" s="6"/>
    </row>
    <row r="327" spans="1:10" ht="57.6" x14ac:dyDescent="0.3">
      <c r="A327" s="5" t="s">
        <v>13</v>
      </c>
      <c r="B327" s="5" t="s">
        <v>579</v>
      </c>
      <c r="C327" s="5" t="s">
        <v>15</v>
      </c>
      <c r="D327" s="5" t="s">
        <v>580</v>
      </c>
      <c r="E327" s="5" t="s">
        <v>27</v>
      </c>
      <c r="F327" s="5" t="s">
        <v>18</v>
      </c>
      <c r="G327" s="5" t="s">
        <v>19</v>
      </c>
      <c r="H327" s="6"/>
      <c r="I327" s="6">
        <v>755.5</v>
      </c>
      <c r="J327" s="6"/>
    </row>
    <row r="328" spans="1:10" ht="57.6" x14ac:dyDescent="0.3">
      <c r="A328" s="5" t="s">
        <v>13</v>
      </c>
      <c r="B328" s="5" t="s">
        <v>581</v>
      </c>
      <c r="C328" s="5" t="s">
        <v>15</v>
      </c>
      <c r="D328" s="5" t="s">
        <v>582</v>
      </c>
      <c r="E328" s="5" t="s">
        <v>27</v>
      </c>
      <c r="F328" s="5" t="s">
        <v>18</v>
      </c>
      <c r="G328" s="5" t="s">
        <v>19</v>
      </c>
      <c r="H328" s="6"/>
      <c r="I328" s="6">
        <v>522</v>
      </c>
      <c r="J328" s="6"/>
    </row>
    <row r="329" spans="1:10" ht="57.6" x14ac:dyDescent="0.3">
      <c r="A329" s="5" t="s">
        <v>13</v>
      </c>
      <c r="B329" s="5" t="s">
        <v>583</v>
      </c>
      <c r="C329" s="5" t="s">
        <v>15</v>
      </c>
      <c r="D329" s="5" t="s">
        <v>584</v>
      </c>
      <c r="E329" s="5" t="s">
        <v>27</v>
      </c>
      <c r="F329" s="5" t="s">
        <v>18</v>
      </c>
      <c r="G329" s="5" t="s">
        <v>19</v>
      </c>
      <c r="H329" s="6"/>
      <c r="I329" s="6"/>
      <c r="J329" s="6">
        <v>546</v>
      </c>
    </row>
    <row r="330" spans="1:10" ht="43.2" x14ac:dyDescent="0.3">
      <c r="A330" s="5" t="s">
        <v>13</v>
      </c>
      <c r="B330" s="5" t="s">
        <v>585</v>
      </c>
      <c r="C330" s="5" t="s">
        <v>15</v>
      </c>
      <c r="D330" s="5" t="s">
        <v>537</v>
      </c>
      <c r="E330" s="5" t="s">
        <v>17</v>
      </c>
      <c r="F330" s="5" t="s">
        <v>18</v>
      </c>
      <c r="G330" s="5" t="s">
        <v>19</v>
      </c>
      <c r="H330" s="6"/>
      <c r="I330" s="6">
        <v>1007.01</v>
      </c>
      <c r="J330" s="6"/>
    </row>
    <row r="331" spans="1:10" ht="57.6" x14ac:dyDescent="0.3">
      <c r="A331" s="5" t="s">
        <v>31</v>
      </c>
      <c r="B331" s="5" t="s">
        <v>586</v>
      </c>
      <c r="C331" s="5" t="s">
        <v>15</v>
      </c>
      <c r="D331" s="5" t="s">
        <v>587</v>
      </c>
      <c r="E331" s="5" t="s">
        <v>17</v>
      </c>
      <c r="F331" s="5" t="s">
        <v>35</v>
      </c>
      <c r="G331" s="5" t="s">
        <v>19</v>
      </c>
      <c r="H331" s="6"/>
      <c r="I331" s="6">
        <v>464</v>
      </c>
      <c r="J331" s="6"/>
    </row>
    <row r="332" spans="1:10" ht="57.6" x14ac:dyDescent="0.3">
      <c r="A332" s="5" t="s">
        <v>28</v>
      </c>
      <c r="B332" s="5" t="s">
        <v>588</v>
      </c>
      <c r="C332" s="5" t="s">
        <v>15</v>
      </c>
      <c r="D332" s="5" t="s">
        <v>589</v>
      </c>
      <c r="E332" s="5" t="s">
        <v>17</v>
      </c>
      <c r="F332" s="5" t="s">
        <v>188</v>
      </c>
      <c r="G332" s="5" t="s">
        <v>19</v>
      </c>
      <c r="H332" s="6"/>
      <c r="I332" s="6">
        <v>3355.73</v>
      </c>
      <c r="J332" s="6"/>
    </row>
    <row r="333" spans="1:10" ht="43.2" x14ac:dyDescent="0.3">
      <c r="A333" s="5" t="s">
        <v>13</v>
      </c>
      <c r="B333" s="5" t="s">
        <v>590</v>
      </c>
      <c r="C333" s="5" t="s">
        <v>15</v>
      </c>
      <c r="D333" s="5" t="s">
        <v>132</v>
      </c>
      <c r="E333" s="5" t="s">
        <v>27</v>
      </c>
      <c r="F333" s="5" t="s">
        <v>18</v>
      </c>
      <c r="G333" s="5" t="s">
        <v>19</v>
      </c>
      <c r="H333" s="6"/>
      <c r="I333" s="6">
        <v>1158.2</v>
      </c>
      <c r="J333" s="6"/>
    </row>
    <row r="334" spans="1:10" ht="57.6" x14ac:dyDescent="0.3">
      <c r="A334" s="5" t="s">
        <v>13</v>
      </c>
      <c r="B334" s="5" t="s">
        <v>591</v>
      </c>
      <c r="C334" s="5" t="s">
        <v>15</v>
      </c>
      <c r="D334" s="5" t="s">
        <v>592</v>
      </c>
      <c r="E334" s="5" t="s">
        <v>17</v>
      </c>
      <c r="F334" s="5" t="s">
        <v>18</v>
      </c>
      <c r="G334" s="5" t="s">
        <v>19</v>
      </c>
      <c r="H334" s="6"/>
      <c r="I334" s="6"/>
      <c r="J334" s="6">
        <v>860</v>
      </c>
    </row>
    <row r="335" spans="1:10" ht="57.6" x14ac:dyDescent="0.3">
      <c r="A335" s="5" t="s">
        <v>13</v>
      </c>
      <c r="B335" s="5" t="s">
        <v>591</v>
      </c>
      <c r="C335" s="5" t="s">
        <v>15</v>
      </c>
      <c r="D335" s="5" t="s">
        <v>592</v>
      </c>
      <c r="E335" s="5" t="s">
        <v>27</v>
      </c>
      <c r="F335" s="5" t="s">
        <v>18</v>
      </c>
      <c r="G335" s="5" t="s">
        <v>19</v>
      </c>
      <c r="H335" s="6"/>
      <c r="I335" s="6"/>
      <c r="J335" s="6">
        <v>1005</v>
      </c>
    </row>
    <row r="336" spans="1:10" ht="57.6" x14ac:dyDescent="0.3">
      <c r="A336" s="5" t="s">
        <v>13</v>
      </c>
      <c r="B336" s="5" t="s">
        <v>593</v>
      </c>
      <c r="C336" s="5" t="s">
        <v>15</v>
      </c>
      <c r="D336" s="5" t="s">
        <v>594</v>
      </c>
      <c r="E336" s="5" t="s">
        <v>23</v>
      </c>
      <c r="F336" s="5" t="s">
        <v>24</v>
      </c>
      <c r="G336" s="5" t="s">
        <v>19</v>
      </c>
      <c r="H336" s="6"/>
      <c r="I336" s="6">
        <v>478.08</v>
      </c>
      <c r="J336" s="6">
        <v>2408</v>
      </c>
    </row>
    <row r="337" spans="1:10" ht="43.2" x14ac:dyDescent="0.3">
      <c r="A337" s="5" t="s">
        <v>28</v>
      </c>
      <c r="B337" s="5" t="s">
        <v>595</v>
      </c>
      <c r="C337" s="5" t="s">
        <v>15</v>
      </c>
      <c r="D337" s="5" t="s">
        <v>596</v>
      </c>
      <c r="E337" s="5" t="s">
        <v>27</v>
      </c>
      <c r="F337" s="5" t="s">
        <v>18</v>
      </c>
      <c r="G337" s="5" t="s">
        <v>19</v>
      </c>
      <c r="H337" s="6"/>
      <c r="I337" s="6"/>
      <c r="J337" s="6">
        <v>570</v>
      </c>
    </row>
    <row r="338" spans="1:10" ht="43.2" x14ac:dyDescent="0.3">
      <c r="A338" s="5" t="s">
        <v>13</v>
      </c>
      <c r="B338" s="5" t="s">
        <v>597</v>
      </c>
      <c r="C338" s="5" t="s">
        <v>15</v>
      </c>
      <c r="D338" s="5" t="s">
        <v>598</v>
      </c>
      <c r="E338" s="5" t="s">
        <v>27</v>
      </c>
      <c r="F338" s="5" t="s">
        <v>18</v>
      </c>
      <c r="G338" s="5" t="s">
        <v>19</v>
      </c>
      <c r="H338" s="6"/>
      <c r="I338" s="6"/>
      <c r="J338" s="6">
        <v>688</v>
      </c>
    </row>
    <row r="339" spans="1:10" ht="43.2" x14ac:dyDescent="0.3">
      <c r="A339" s="5" t="s">
        <v>31</v>
      </c>
      <c r="B339" s="5" t="s">
        <v>599</v>
      </c>
      <c r="C339" s="5" t="s">
        <v>15</v>
      </c>
      <c r="D339" s="5" t="s">
        <v>276</v>
      </c>
      <c r="E339" s="5" t="s">
        <v>23</v>
      </c>
      <c r="F339" s="5" t="s">
        <v>24</v>
      </c>
      <c r="G339" s="5" t="s">
        <v>19</v>
      </c>
      <c r="H339" s="6"/>
      <c r="I339" s="6"/>
      <c r="J339" s="6">
        <v>1660</v>
      </c>
    </row>
    <row r="340" spans="1:10" ht="57.6" x14ac:dyDescent="0.3">
      <c r="A340" s="5" t="s">
        <v>31</v>
      </c>
      <c r="B340" s="5" t="s">
        <v>600</v>
      </c>
      <c r="C340" s="5" t="s">
        <v>15</v>
      </c>
      <c r="D340" s="5" t="s">
        <v>587</v>
      </c>
      <c r="E340" s="5" t="s">
        <v>17</v>
      </c>
      <c r="F340" s="5" t="s">
        <v>35</v>
      </c>
      <c r="G340" s="5" t="s">
        <v>19</v>
      </c>
      <c r="H340" s="6"/>
      <c r="I340" s="6">
        <v>464</v>
      </c>
      <c r="J340" s="6"/>
    </row>
    <row r="341" spans="1:10" ht="43.2" x14ac:dyDescent="0.3">
      <c r="A341" s="5" t="s">
        <v>31</v>
      </c>
      <c r="B341" s="5" t="s">
        <v>601</v>
      </c>
      <c r="C341" s="5" t="s">
        <v>15</v>
      </c>
      <c r="D341" s="5" t="s">
        <v>602</v>
      </c>
      <c r="E341" s="5" t="s">
        <v>17</v>
      </c>
      <c r="F341" s="5" t="s">
        <v>35</v>
      </c>
      <c r="G341" s="5" t="s">
        <v>19</v>
      </c>
      <c r="H341" s="6"/>
      <c r="I341" s="6">
        <v>464</v>
      </c>
      <c r="J341" s="6"/>
    </row>
    <row r="342" spans="1:10" ht="43.2" x14ac:dyDescent="0.3">
      <c r="A342" s="5" t="s">
        <v>13</v>
      </c>
      <c r="B342" s="5" t="s">
        <v>603</v>
      </c>
      <c r="C342" s="5" t="s">
        <v>15</v>
      </c>
      <c r="D342" s="5" t="s">
        <v>483</v>
      </c>
      <c r="E342" s="5" t="s">
        <v>27</v>
      </c>
      <c r="F342" s="5" t="s">
        <v>18</v>
      </c>
      <c r="G342" s="5" t="s">
        <v>19</v>
      </c>
      <c r="H342" s="6"/>
      <c r="I342" s="6">
        <v>978</v>
      </c>
      <c r="J342" s="6"/>
    </row>
    <row r="343" spans="1:10" ht="43.2" x14ac:dyDescent="0.3">
      <c r="A343" s="5" t="s">
        <v>13</v>
      </c>
      <c r="B343" s="5" t="s">
        <v>604</v>
      </c>
      <c r="C343" s="5" t="s">
        <v>15</v>
      </c>
      <c r="D343" s="5" t="s">
        <v>605</v>
      </c>
      <c r="E343" s="5" t="s">
        <v>27</v>
      </c>
      <c r="F343" s="5" t="s">
        <v>18</v>
      </c>
      <c r="G343" s="5" t="s">
        <v>19</v>
      </c>
      <c r="H343" s="6"/>
      <c r="I343" s="6"/>
      <c r="J343" s="6">
        <v>688</v>
      </c>
    </row>
    <row r="344" spans="1:10" ht="43.2" x14ac:dyDescent="0.3">
      <c r="A344" s="5" t="s">
        <v>80</v>
      </c>
      <c r="B344" s="5" t="s">
        <v>604</v>
      </c>
      <c r="C344" s="5" t="s">
        <v>15</v>
      </c>
      <c r="D344" s="5" t="s">
        <v>605</v>
      </c>
      <c r="E344" s="5" t="s">
        <v>27</v>
      </c>
      <c r="F344" s="5" t="s">
        <v>18</v>
      </c>
      <c r="G344" s="5" t="s">
        <v>19</v>
      </c>
      <c r="H344" s="6"/>
      <c r="I344" s="6"/>
      <c r="J344" s="6">
        <v>1032</v>
      </c>
    </row>
    <row r="345" spans="1:10" ht="43.2" x14ac:dyDescent="0.3">
      <c r="A345" s="5" t="s">
        <v>13</v>
      </c>
      <c r="B345" s="5" t="s">
        <v>606</v>
      </c>
      <c r="C345" s="5" t="s">
        <v>15</v>
      </c>
      <c r="D345" s="5" t="s">
        <v>607</v>
      </c>
      <c r="E345" s="5" t="s">
        <v>27</v>
      </c>
      <c r="F345" s="5" t="s">
        <v>18</v>
      </c>
      <c r="G345" s="5" t="s">
        <v>19</v>
      </c>
      <c r="H345" s="6"/>
      <c r="I345" s="6">
        <v>712.8</v>
      </c>
      <c r="J345" s="6"/>
    </row>
    <row r="346" spans="1:10" ht="43.2" x14ac:dyDescent="0.3">
      <c r="A346" s="5" t="s">
        <v>31</v>
      </c>
      <c r="B346" s="5" t="s">
        <v>608</v>
      </c>
      <c r="C346" s="5" t="s">
        <v>15</v>
      </c>
      <c r="D346" s="5" t="s">
        <v>609</v>
      </c>
      <c r="E346" s="5" t="s">
        <v>17</v>
      </c>
      <c r="F346" s="5" t="s">
        <v>35</v>
      </c>
      <c r="G346" s="5" t="s">
        <v>19</v>
      </c>
      <c r="H346" s="6"/>
      <c r="I346" s="6">
        <v>464</v>
      </c>
      <c r="J346" s="6"/>
    </row>
    <row r="347" spans="1:10" ht="43.2" x14ac:dyDescent="0.3">
      <c r="A347" s="5" t="s">
        <v>31</v>
      </c>
      <c r="B347" s="5" t="s">
        <v>610</v>
      </c>
      <c r="C347" s="5" t="s">
        <v>15</v>
      </c>
      <c r="D347" s="5" t="s">
        <v>611</v>
      </c>
      <c r="E347" s="5" t="s">
        <v>17</v>
      </c>
      <c r="F347" s="5" t="s">
        <v>35</v>
      </c>
      <c r="G347" s="5" t="s">
        <v>19</v>
      </c>
      <c r="H347" s="6"/>
      <c r="I347" s="6">
        <v>1203.22</v>
      </c>
      <c r="J347" s="6"/>
    </row>
    <row r="348" spans="1:10" ht="43.2" x14ac:dyDescent="0.3">
      <c r="A348" s="5" t="s">
        <v>31</v>
      </c>
      <c r="B348" s="5" t="s">
        <v>612</v>
      </c>
      <c r="C348" s="5" t="s">
        <v>15</v>
      </c>
      <c r="D348" s="5" t="s">
        <v>327</v>
      </c>
      <c r="E348" s="5" t="s">
        <v>17</v>
      </c>
      <c r="F348" s="5" t="s">
        <v>35</v>
      </c>
      <c r="G348" s="5" t="s">
        <v>19</v>
      </c>
      <c r="H348" s="6"/>
      <c r="I348" s="6">
        <v>464</v>
      </c>
      <c r="J348" s="6"/>
    </row>
    <row r="349" spans="1:10" ht="57.6" x14ac:dyDescent="0.3">
      <c r="A349" s="5" t="s">
        <v>13</v>
      </c>
      <c r="B349" s="5" t="s">
        <v>613</v>
      </c>
      <c r="C349" s="5" t="s">
        <v>15</v>
      </c>
      <c r="D349" s="5" t="s">
        <v>150</v>
      </c>
      <c r="E349" s="5" t="s">
        <v>27</v>
      </c>
      <c r="F349" s="5" t="s">
        <v>18</v>
      </c>
      <c r="G349" s="5" t="s">
        <v>19</v>
      </c>
      <c r="H349" s="6"/>
      <c r="I349" s="6">
        <v>982.1</v>
      </c>
      <c r="J349" s="6"/>
    </row>
    <row r="350" spans="1:10" ht="57.6" x14ac:dyDescent="0.3">
      <c r="A350" s="5" t="s">
        <v>31</v>
      </c>
      <c r="B350" s="5" t="s">
        <v>614</v>
      </c>
      <c r="C350" s="5" t="s">
        <v>15</v>
      </c>
      <c r="D350" s="5" t="s">
        <v>615</v>
      </c>
      <c r="E350" s="5" t="s">
        <v>17</v>
      </c>
      <c r="F350" s="5" t="s">
        <v>35</v>
      </c>
      <c r="G350" s="5" t="s">
        <v>19</v>
      </c>
      <c r="H350" s="6"/>
      <c r="I350" s="6">
        <v>464</v>
      </c>
      <c r="J350" s="6"/>
    </row>
    <row r="351" spans="1:10" ht="72" x14ac:dyDescent="0.3">
      <c r="A351" s="5" t="s">
        <v>28</v>
      </c>
      <c r="B351" s="5" t="s">
        <v>616</v>
      </c>
      <c r="C351" s="5" t="s">
        <v>15</v>
      </c>
      <c r="D351" s="5" t="s">
        <v>617</v>
      </c>
      <c r="E351" s="5" t="s">
        <v>23</v>
      </c>
      <c r="F351" s="5" t="s">
        <v>24</v>
      </c>
      <c r="G351" s="5" t="s">
        <v>19</v>
      </c>
      <c r="H351" s="6"/>
      <c r="I351" s="6">
        <v>90</v>
      </c>
      <c r="J351" s="6"/>
    </row>
    <row r="352" spans="1:10" ht="57.6" x14ac:dyDescent="0.3">
      <c r="A352" s="5" t="s">
        <v>31</v>
      </c>
      <c r="B352" s="5" t="s">
        <v>618</v>
      </c>
      <c r="C352" s="5" t="s">
        <v>15</v>
      </c>
      <c r="D352" s="5" t="s">
        <v>619</v>
      </c>
      <c r="E352" s="5" t="s">
        <v>23</v>
      </c>
      <c r="F352" s="5" t="s">
        <v>24</v>
      </c>
      <c r="G352" s="5" t="s">
        <v>19</v>
      </c>
      <c r="H352" s="6"/>
      <c r="I352" s="6"/>
      <c r="J352" s="6">
        <v>1600</v>
      </c>
    </row>
    <row r="353" spans="1:10" ht="43.2" x14ac:dyDescent="0.3">
      <c r="A353" s="5" t="s">
        <v>28</v>
      </c>
      <c r="B353" s="5" t="s">
        <v>620</v>
      </c>
      <c r="C353" s="5" t="s">
        <v>15</v>
      </c>
      <c r="D353" s="5" t="s">
        <v>621</v>
      </c>
      <c r="E353" s="5" t="s">
        <v>17</v>
      </c>
      <c r="F353" s="5" t="s">
        <v>188</v>
      </c>
      <c r="G353" s="5" t="s">
        <v>19</v>
      </c>
      <c r="H353" s="6"/>
      <c r="I353" s="6">
        <v>5784.4</v>
      </c>
      <c r="J353" s="6"/>
    </row>
    <row r="354" spans="1:10" ht="43.2" x14ac:dyDescent="0.3">
      <c r="A354" s="5" t="s">
        <v>28</v>
      </c>
      <c r="B354" s="5" t="s">
        <v>622</v>
      </c>
      <c r="C354" s="5" t="s">
        <v>15</v>
      </c>
      <c r="D354" s="5" t="s">
        <v>623</v>
      </c>
      <c r="E354" s="5" t="s">
        <v>27</v>
      </c>
      <c r="F354" s="5" t="s">
        <v>18</v>
      </c>
      <c r="G354" s="5" t="s">
        <v>19</v>
      </c>
      <c r="H354" s="6"/>
      <c r="I354" s="6"/>
      <c r="J354" s="6">
        <v>570</v>
      </c>
    </row>
    <row r="355" spans="1:10" ht="72" x14ac:dyDescent="0.3">
      <c r="A355" s="5" t="s">
        <v>20</v>
      </c>
      <c r="B355" s="5" t="s">
        <v>624</v>
      </c>
      <c r="C355" s="5" t="s">
        <v>179</v>
      </c>
      <c r="D355" s="5" t="s">
        <v>625</v>
      </c>
      <c r="E355" s="5" t="s">
        <v>17</v>
      </c>
      <c r="F355" s="5" t="s">
        <v>35</v>
      </c>
      <c r="G355" s="5" t="s">
        <v>19</v>
      </c>
      <c r="H355" s="6">
        <v>681.81</v>
      </c>
      <c r="I355" s="6">
        <v>545.21</v>
      </c>
      <c r="J355" s="6"/>
    </row>
    <row r="356" spans="1:10" ht="43.2" x14ac:dyDescent="0.3">
      <c r="A356" s="5" t="s">
        <v>80</v>
      </c>
      <c r="B356" s="5" t="s">
        <v>626</v>
      </c>
      <c r="C356" s="5" t="s">
        <v>15</v>
      </c>
      <c r="D356" s="5" t="s">
        <v>627</v>
      </c>
      <c r="E356" s="5" t="s">
        <v>27</v>
      </c>
      <c r="F356" s="5" t="s">
        <v>18</v>
      </c>
      <c r="G356" s="5" t="s">
        <v>19</v>
      </c>
      <c r="H356" s="6"/>
      <c r="I356" s="6"/>
      <c r="J356" s="6">
        <v>1032</v>
      </c>
    </row>
    <row r="357" spans="1:10" ht="43.2" x14ac:dyDescent="0.3">
      <c r="A357" s="5" t="s">
        <v>13</v>
      </c>
      <c r="B357" s="5" t="s">
        <v>628</v>
      </c>
      <c r="C357" s="5" t="s">
        <v>15</v>
      </c>
      <c r="D357" s="5" t="s">
        <v>629</v>
      </c>
      <c r="E357" s="5" t="s">
        <v>27</v>
      </c>
      <c r="F357" s="5" t="s">
        <v>18</v>
      </c>
      <c r="G357" s="5" t="s">
        <v>19</v>
      </c>
      <c r="H357" s="6"/>
      <c r="I357" s="6">
        <v>989.41</v>
      </c>
      <c r="J357" s="6"/>
    </row>
    <row r="358" spans="1:10" ht="43.2" x14ac:dyDescent="0.3">
      <c r="A358" s="5" t="s">
        <v>28</v>
      </c>
      <c r="B358" s="5" t="s">
        <v>630</v>
      </c>
      <c r="C358" s="5" t="s">
        <v>15</v>
      </c>
      <c r="D358" s="5" t="s">
        <v>631</v>
      </c>
      <c r="E358" s="5" t="s">
        <v>27</v>
      </c>
      <c r="F358" s="5" t="s">
        <v>18</v>
      </c>
      <c r="G358" s="5" t="s">
        <v>19</v>
      </c>
      <c r="H358" s="6"/>
      <c r="I358" s="6"/>
      <c r="J358" s="6">
        <v>570</v>
      </c>
    </row>
    <row r="359" spans="1:10" ht="43.2" x14ac:dyDescent="0.3">
      <c r="A359" s="5" t="s">
        <v>13</v>
      </c>
      <c r="B359" s="5" t="s">
        <v>632</v>
      </c>
      <c r="C359" s="5" t="s">
        <v>15</v>
      </c>
      <c r="D359" s="5" t="s">
        <v>53</v>
      </c>
      <c r="E359" s="5" t="s">
        <v>27</v>
      </c>
      <c r="F359" s="5" t="s">
        <v>18</v>
      </c>
      <c r="G359" s="5" t="s">
        <v>19</v>
      </c>
      <c r="H359" s="6"/>
      <c r="I359" s="6">
        <v>1006.43</v>
      </c>
      <c r="J359" s="6"/>
    </row>
    <row r="360" spans="1:10" ht="43.2" x14ac:dyDescent="0.3">
      <c r="A360" s="5" t="s">
        <v>13</v>
      </c>
      <c r="B360" s="5" t="s">
        <v>633</v>
      </c>
      <c r="C360" s="5" t="s">
        <v>15</v>
      </c>
      <c r="D360" s="5" t="s">
        <v>634</v>
      </c>
      <c r="E360" s="5" t="s">
        <v>27</v>
      </c>
      <c r="F360" s="5" t="s">
        <v>18</v>
      </c>
      <c r="G360" s="5" t="s">
        <v>19</v>
      </c>
      <c r="H360" s="6"/>
      <c r="I360" s="6">
        <v>906.3</v>
      </c>
      <c r="J360" s="6"/>
    </row>
    <row r="361" spans="1:10" ht="43.2" x14ac:dyDescent="0.3">
      <c r="A361" s="5" t="s">
        <v>13</v>
      </c>
      <c r="B361" s="5" t="s">
        <v>635</v>
      </c>
      <c r="C361" s="5" t="s">
        <v>15</v>
      </c>
      <c r="D361" s="5" t="s">
        <v>337</v>
      </c>
      <c r="E361" s="5" t="s">
        <v>27</v>
      </c>
      <c r="F361" s="5" t="s">
        <v>18</v>
      </c>
      <c r="G361" s="5" t="s">
        <v>19</v>
      </c>
      <c r="H361" s="6"/>
      <c r="I361" s="6">
        <v>958.89</v>
      </c>
      <c r="J361" s="6"/>
    </row>
    <row r="362" spans="1:10" ht="43.2" x14ac:dyDescent="0.3">
      <c r="A362" s="5" t="s">
        <v>28</v>
      </c>
      <c r="B362" s="5" t="s">
        <v>635</v>
      </c>
      <c r="C362" s="5" t="s">
        <v>15</v>
      </c>
      <c r="D362" s="5" t="s">
        <v>337</v>
      </c>
      <c r="E362" s="5" t="s">
        <v>17</v>
      </c>
      <c r="F362" s="5" t="s">
        <v>35</v>
      </c>
      <c r="G362" s="5" t="s">
        <v>19</v>
      </c>
      <c r="H362" s="6"/>
      <c r="I362" s="6">
        <v>712.43</v>
      </c>
      <c r="J362" s="6"/>
    </row>
    <row r="363" spans="1:10" ht="43.2" x14ac:dyDescent="0.3">
      <c r="A363" s="5" t="s">
        <v>28</v>
      </c>
      <c r="B363" s="5" t="s">
        <v>636</v>
      </c>
      <c r="C363" s="5" t="s">
        <v>15</v>
      </c>
      <c r="D363" s="5" t="s">
        <v>637</v>
      </c>
      <c r="E363" s="5" t="s">
        <v>27</v>
      </c>
      <c r="F363" s="5" t="s">
        <v>188</v>
      </c>
      <c r="G363" s="5" t="s">
        <v>19</v>
      </c>
      <c r="H363" s="6"/>
      <c r="I363" s="6"/>
      <c r="J363" s="6">
        <v>2400</v>
      </c>
    </row>
    <row r="364" spans="1:10" ht="28.8" x14ac:dyDescent="0.3">
      <c r="A364" s="5" t="s">
        <v>13</v>
      </c>
      <c r="B364" s="5" t="s">
        <v>636</v>
      </c>
      <c r="C364" s="5" t="s">
        <v>15</v>
      </c>
      <c r="D364" s="5" t="s">
        <v>637</v>
      </c>
      <c r="E364" s="5" t="s">
        <v>17</v>
      </c>
      <c r="F364" s="5" t="s">
        <v>98</v>
      </c>
      <c r="G364" s="5" t="s">
        <v>19</v>
      </c>
      <c r="H364" s="6">
        <v>981.51</v>
      </c>
      <c r="I364" s="6">
        <v>7225.3</v>
      </c>
      <c r="J364" s="6"/>
    </row>
    <row r="365" spans="1:10" ht="43.2" x14ac:dyDescent="0.3">
      <c r="A365" s="5" t="s">
        <v>13</v>
      </c>
      <c r="B365" s="5" t="s">
        <v>636</v>
      </c>
      <c r="C365" s="5" t="s">
        <v>15</v>
      </c>
      <c r="D365" s="5" t="s">
        <v>637</v>
      </c>
      <c r="E365" s="5" t="s">
        <v>27</v>
      </c>
      <c r="F365" s="5" t="s">
        <v>18</v>
      </c>
      <c r="G365" s="5" t="s">
        <v>19</v>
      </c>
      <c r="H365" s="6"/>
      <c r="I365" s="6">
        <v>1935</v>
      </c>
      <c r="J365" s="6"/>
    </row>
    <row r="366" spans="1:10" ht="28.8" x14ac:dyDescent="0.3">
      <c r="A366" s="5" t="s">
        <v>28</v>
      </c>
      <c r="B366" s="5" t="s">
        <v>636</v>
      </c>
      <c r="C366" s="5" t="s">
        <v>15</v>
      </c>
      <c r="D366" s="5" t="s">
        <v>637</v>
      </c>
      <c r="E366" s="5" t="s">
        <v>46</v>
      </c>
      <c r="F366" s="5" t="s">
        <v>188</v>
      </c>
      <c r="G366" s="5" t="s">
        <v>19</v>
      </c>
      <c r="H366" s="6"/>
      <c r="I366" s="6">
        <v>1179.21</v>
      </c>
      <c r="J366" s="6"/>
    </row>
    <row r="367" spans="1:10" ht="57.6" x14ac:dyDescent="0.3">
      <c r="A367" s="5" t="s">
        <v>28</v>
      </c>
      <c r="B367" s="5" t="s">
        <v>638</v>
      </c>
      <c r="C367" s="5" t="s">
        <v>15</v>
      </c>
      <c r="D367" s="5" t="s">
        <v>639</v>
      </c>
      <c r="E367" s="5" t="s">
        <v>27</v>
      </c>
      <c r="F367" s="5" t="s">
        <v>18</v>
      </c>
      <c r="G367" s="5" t="s">
        <v>19</v>
      </c>
      <c r="H367" s="6"/>
      <c r="I367" s="6"/>
      <c r="J367" s="6">
        <v>1340</v>
      </c>
    </row>
    <row r="368" spans="1:10" ht="43.2" x14ac:dyDescent="0.3">
      <c r="A368" s="5" t="s">
        <v>13</v>
      </c>
      <c r="B368" s="5" t="s">
        <v>640</v>
      </c>
      <c r="C368" s="5" t="s">
        <v>15</v>
      </c>
      <c r="D368" s="5" t="s">
        <v>641</v>
      </c>
      <c r="E368" s="5" t="s">
        <v>17</v>
      </c>
      <c r="F368" s="5" t="s">
        <v>98</v>
      </c>
      <c r="G368" s="5" t="s">
        <v>19</v>
      </c>
      <c r="H368" s="6">
        <v>964.78</v>
      </c>
      <c r="I368" s="6">
        <v>8335.2800000000007</v>
      </c>
      <c r="J368" s="6"/>
    </row>
    <row r="369" spans="1:10" ht="57.6" x14ac:dyDescent="0.3">
      <c r="A369" s="5" t="s">
        <v>13</v>
      </c>
      <c r="B369" s="5" t="s">
        <v>642</v>
      </c>
      <c r="C369" s="5" t="s">
        <v>15</v>
      </c>
      <c r="D369" s="5" t="s">
        <v>84</v>
      </c>
      <c r="E369" s="5" t="s">
        <v>27</v>
      </c>
      <c r="F369" s="5" t="s">
        <v>18</v>
      </c>
      <c r="G369" s="5" t="s">
        <v>19</v>
      </c>
      <c r="H369" s="6"/>
      <c r="I369" s="6">
        <v>535.9</v>
      </c>
      <c r="J369" s="6"/>
    </row>
    <row r="370" spans="1:10" ht="43.2" x14ac:dyDescent="0.3">
      <c r="A370" s="5" t="s">
        <v>31</v>
      </c>
      <c r="B370" s="5" t="s">
        <v>643</v>
      </c>
      <c r="C370" s="5" t="s">
        <v>15</v>
      </c>
      <c r="D370" s="5" t="s">
        <v>644</v>
      </c>
      <c r="E370" s="3" t="s">
        <v>17</v>
      </c>
      <c r="F370" s="5" t="s">
        <v>98</v>
      </c>
      <c r="G370" s="5" t="s">
        <v>19</v>
      </c>
      <c r="H370" s="6">
        <v>889.03</v>
      </c>
      <c r="I370" s="6">
        <f>10999.94+2514.87</f>
        <v>13514.81</v>
      </c>
      <c r="J370" s="6"/>
    </row>
    <row r="371" spans="1:10" ht="57.6" x14ac:dyDescent="0.3">
      <c r="A371" s="5" t="s">
        <v>13</v>
      </c>
      <c r="B371" s="5" t="s">
        <v>645</v>
      </c>
      <c r="C371" s="5" t="s">
        <v>15</v>
      </c>
      <c r="D371" s="5" t="s">
        <v>84</v>
      </c>
      <c r="E371" s="5" t="s">
        <v>27</v>
      </c>
      <c r="F371" s="5" t="s">
        <v>18</v>
      </c>
      <c r="G371" s="5" t="s">
        <v>19</v>
      </c>
      <c r="H371" s="6"/>
      <c r="I371" s="6">
        <v>610.61</v>
      </c>
      <c r="J371" s="6"/>
    </row>
    <row r="372" spans="1:10" ht="43.2" x14ac:dyDescent="0.3">
      <c r="A372" s="5" t="s">
        <v>31</v>
      </c>
      <c r="B372" s="5" t="s">
        <v>646</v>
      </c>
      <c r="C372" s="5" t="s">
        <v>15</v>
      </c>
      <c r="D372" s="5" t="s">
        <v>647</v>
      </c>
      <c r="E372" s="5" t="s">
        <v>17</v>
      </c>
      <c r="F372" s="5" t="s">
        <v>35</v>
      </c>
      <c r="G372" s="5" t="s">
        <v>19</v>
      </c>
      <c r="H372" s="6"/>
      <c r="I372" s="6">
        <v>464</v>
      </c>
      <c r="J372" s="6"/>
    </row>
    <row r="373" spans="1:10" ht="57.6" x14ac:dyDescent="0.3">
      <c r="A373" s="5" t="s">
        <v>13</v>
      </c>
      <c r="B373" s="5" t="s">
        <v>648</v>
      </c>
      <c r="C373" s="5" t="s">
        <v>15</v>
      </c>
      <c r="D373" s="5" t="s">
        <v>254</v>
      </c>
      <c r="E373" s="5" t="s">
        <v>27</v>
      </c>
      <c r="F373" s="5" t="s">
        <v>18</v>
      </c>
      <c r="G373" s="5" t="s">
        <v>19</v>
      </c>
      <c r="H373" s="6"/>
      <c r="I373" s="6">
        <v>983.1</v>
      </c>
      <c r="J373" s="6"/>
    </row>
    <row r="374" spans="1:10" ht="43.2" x14ac:dyDescent="0.3">
      <c r="A374" s="11" t="s">
        <v>13</v>
      </c>
      <c r="B374" s="11" t="s">
        <v>649</v>
      </c>
      <c r="C374" s="11" t="s">
        <v>15</v>
      </c>
      <c r="D374" s="11" t="s">
        <v>53</v>
      </c>
      <c r="E374" s="11" t="s">
        <v>27</v>
      </c>
      <c r="F374" s="11" t="s">
        <v>18</v>
      </c>
      <c r="G374" s="11" t="s">
        <v>19</v>
      </c>
      <c r="H374" s="12"/>
      <c r="I374" s="12">
        <v>1067.01</v>
      </c>
      <c r="J374" s="12"/>
    </row>
  </sheetData>
  <sortState ref="A5:J374">
    <sortCondition ref="A5"/>
  </sortState>
  <customSheetViews>
    <customSheetView guid="{0F1EF740-8508-4702-815E-C34858D5FE9C}" showAutoFilter="1">
      <selection activeCell="D5" sqref="D5"/>
      <pageMargins left="0" right="0" top="0" bottom="0" header="0" footer="0"/>
      <pageSetup paperSize="9" orientation="portrait" r:id="rId1"/>
      <headerFooter alignWithMargins="0"/>
      <autoFilter ref="A4:J369"/>
    </customSheetView>
  </customSheetViews>
  <mergeCells count="2">
    <mergeCell ref="A1:F1"/>
    <mergeCell ref="B2:C2"/>
  </mergeCells>
  <phoneticPr fontId="0" type="noConversion"/>
  <pageMargins left="0.75" right="0.75" top="1" bottom="1" header="0.5" footer="0.5"/>
  <pageSetup paperSize="8" scale="87" fitToHeight="0" orientation="portrait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A9ADD1D2603A4687E38FA2604C49A8" ma:contentTypeVersion="6" ma:contentTypeDescription="Create a new document." ma:contentTypeScope="" ma:versionID="15b1c4e42746f91d79138827e7681b30">
  <xsd:schema xmlns:xsd="http://www.w3.org/2001/XMLSchema" xmlns:xs="http://www.w3.org/2001/XMLSchema" xmlns:p="http://schemas.microsoft.com/office/2006/metadata/properties" xmlns:ns2="0be15cf1-2cef-4057-9d18-05842ed13736" targetNamespace="http://schemas.microsoft.com/office/2006/metadata/properties" ma:root="true" ma:fieldsID="e26be95f44a4272d189a901a08cd96d9" ns2:_="">
    <xsd:import namespace="0be15cf1-2cef-4057-9d18-05842ed137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15cf1-2cef-4057-9d18-05842ed137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7" nillable="true" ma:displayName="Tags" ma:internalName="MediaServiceAutoTags" ma:readOnly="true">
      <xsd:simpleType>
        <xsd:restriction base="dms:Text"/>
      </xsd:simpleType>
    </xsd:element>
    <xsd:element name="MediaServiceOCR" ma:index="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D57331-0542-42CA-AE81-18CFA0BA74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e15cf1-2cef-4057-9d18-05842ed137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F3F67B-9AC8-44AC-BC99-8F0EA986223A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0be15cf1-2cef-4057-9d18-05842ed13736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288A737-D096-40F5-B6B9-048E856575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SA_MI_APPLICATION</dc:creator>
  <cp:keywords/>
  <dc:description/>
  <cp:lastModifiedBy>Thatcher, Annelie</cp:lastModifiedBy>
  <cp:revision/>
  <dcterms:created xsi:type="dcterms:W3CDTF">2019-06-17T03:40:08Z</dcterms:created>
  <dcterms:modified xsi:type="dcterms:W3CDTF">2019-08-29T22:31:30Z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929bff8-5b33-42aa-95d2-28f72e792cb0_Enabled">
    <vt:lpwstr>True</vt:lpwstr>
  </property>
  <property fmtid="{D5CDD505-2E9C-101B-9397-08002B2CF9AE}" pid="3" name="MSIP_Label_4929bff8-5b33-42aa-95d2-28f72e792cb0_SiteId">
    <vt:lpwstr>f35a6974-607f-47d4-82d7-ff31d7dc53a5</vt:lpwstr>
  </property>
  <property fmtid="{D5CDD505-2E9C-101B-9397-08002B2CF9AE}" pid="4" name="MSIP_Label_4929bff8-5b33-42aa-95d2-28f72e792cb0_Owner">
    <vt:lpwstr>LIXI4K@novartis.net</vt:lpwstr>
  </property>
  <property fmtid="{D5CDD505-2E9C-101B-9397-08002B2CF9AE}" pid="5" name="MSIP_Label_4929bff8-5b33-42aa-95d2-28f72e792cb0_SetDate">
    <vt:lpwstr>2019-06-17T03:38:29.3570119Z</vt:lpwstr>
  </property>
  <property fmtid="{D5CDD505-2E9C-101B-9397-08002B2CF9AE}" pid="6" name="MSIP_Label_4929bff8-5b33-42aa-95d2-28f72e792cb0_Name">
    <vt:lpwstr>Business Use Only</vt:lpwstr>
  </property>
  <property fmtid="{D5CDD505-2E9C-101B-9397-08002B2CF9AE}" pid="7" name="MSIP_Label_4929bff8-5b33-42aa-95d2-28f72e792cb0_Application">
    <vt:lpwstr>Microsoft Azure Information Protection</vt:lpwstr>
  </property>
  <property fmtid="{D5CDD505-2E9C-101B-9397-08002B2CF9AE}" pid="8" name="MSIP_Label_4929bff8-5b33-42aa-95d2-28f72e792cb0_ActionId">
    <vt:lpwstr>e879d78d-cb43-43e9-95df-4684def1ac87</vt:lpwstr>
  </property>
  <property fmtid="{D5CDD505-2E9C-101B-9397-08002B2CF9AE}" pid="9" name="MSIP_Label_4929bff8-5b33-42aa-95d2-28f72e792cb0_Extended_MSFT_Method">
    <vt:lpwstr>Automatic</vt:lpwstr>
  </property>
  <property fmtid="{D5CDD505-2E9C-101B-9397-08002B2CF9AE}" pid="10" name="Confidentiality">
    <vt:lpwstr>Business Use Only</vt:lpwstr>
  </property>
  <property fmtid="{D5CDD505-2E9C-101B-9397-08002B2CF9AE}" pid="11" name="ContentTypeId">
    <vt:lpwstr>0x010100CEA9ADD1D2603A4687E38FA2604C49A8</vt:lpwstr>
  </property>
</Properties>
</file>